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6" yWindow="576" windowWidth="23256" windowHeight="12216"/>
  </bookViews>
  <sheets>
    <sheet name="Все года" sheetId="1" r:id="rId1"/>
  </sheets>
  <definedNames>
    <definedName name="_xlnm.Print_Titles" localSheetId="0">'Все года'!$12:$12</definedName>
    <definedName name="_xlnm.Print_Area" localSheetId="0">'Все года'!$C$1:$H$46</definedName>
  </definedNames>
  <calcPr calcId="125725"/>
</workbook>
</file>

<file path=xl/calcChain.xml><?xml version="1.0" encoding="utf-8"?>
<calcChain xmlns="http://schemas.openxmlformats.org/spreadsheetml/2006/main">
  <c r="H13" i="1"/>
  <c r="G13"/>
  <c r="F13"/>
  <c r="H15"/>
  <c r="G15"/>
  <c r="F15"/>
  <c r="H14" l="1"/>
  <c r="F38"/>
  <c r="F43"/>
  <c r="F40" s="1"/>
  <c r="F36"/>
  <c r="G26"/>
  <c r="H26"/>
  <c r="F26"/>
  <c r="F35" l="1"/>
  <c r="F34" s="1"/>
  <c r="F33" s="1"/>
  <c r="G14"/>
  <c r="H43"/>
  <c r="G43"/>
  <c r="H41"/>
  <c r="G41"/>
  <c r="H38"/>
  <c r="G38"/>
  <c r="H36"/>
  <c r="H35" s="1"/>
  <c r="G36"/>
  <c r="G35" s="1"/>
  <c r="H31"/>
  <c r="H30" s="1"/>
  <c r="G31"/>
  <c r="G30" s="1"/>
  <c r="F31"/>
  <c r="F30" s="1"/>
  <c r="H28"/>
  <c r="H25" s="1"/>
  <c r="G28"/>
  <c r="G25" s="1"/>
  <c r="F28"/>
  <c r="F25" s="1"/>
  <c r="H23"/>
  <c r="G23"/>
  <c r="F23"/>
  <c r="H20"/>
  <c r="H19" s="1"/>
  <c r="G20"/>
  <c r="G19" s="1"/>
  <c r="F20"/>
  <c r="F19" s="1"/>
  <c r="H34" l="1"/>
  <c r="H33" s="1"/>
  <c r="H40"/>
  <c r="G40"/>
  <c r="G34" s="1"/>
  <c r="G33" s="1"/>
  <c r="G22"/>
  <c r="F22"/>
  <c r="F45" s="1"/>
  <c r="H22"/>
  <c r="F14"/>
  <c r="G45" l="1"/>
  <c r="H45"/>
</calcChain>
</file>

<file path=xl/sharedStrings.xml><?xml version="1.0" encoding="utf-8"?>
<sst xmlns="http://schemas.openxmlformats.org/spreadsheetml/2006/main" count="174" uniqueCount="94">
  <si>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</si>
  <si>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</si>
  <si>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</si>
  <si>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</si>
  <si>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</si>
  <si>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</si>
  <si>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</si>
  <si>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</si>
  <si>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6</t>
  </si>
  <si>
    <t>7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</si>
  <si>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</si>
  <si>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</si>
  <si>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182</t>
  </si>
  <si>
    <t>Федеральная налоговая служба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</si>
  <si>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</si>
  <si>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</si>
  <si>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</si>
  <si>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</si>
  <si>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</si>
  <si>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</si>
  <si>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</si>
  <si>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</si>
  <si>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</si>
  <si>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</si>
  <si>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</si>
  <si>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</si>
  <si>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</si>
  <si>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</si>
  <si>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951</t>
  </si>
  <si>
    <t>Администрация Елизаветовского сельского поселения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</si>
  <si>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</si>
  <si>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</si>
  <si>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</si>
  <si>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</si>
  <si>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</si>
  <si>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</si>
  <si>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</si>
  <si>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</si>
  <si>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</si>
  <si>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</si>
  <si>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</si>
  <si>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</si>
  <si>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ИТОГО ДОХОДОВ</t>
  </si>
  <si>
    <t>Приложение 1</t>
  </si>
  <si>
    <t>к решению Собрания депутатов Задонского сельского поселения</t>
  </si>
  <si>
    <t xml:space="preserve"> 1 00 00000 00 0000 000 </t>
  </si>
  <si>
    <t xml:space="preserve"> 1 01 00000 00 0000 000 </t>
  </si>
  <si>
    <t xml:space="preserve"> 1 01 02000 01 0000 110 </t>
  </si>
  <si>
    <t xml:space="preserve"> 1 01 02010 01 0000 110 </t>
  </si>
  <si>
    <t xml:space="preserve">1 05 00000 00 0000 000 </t>
  </si>
  <si>
    <t xml:space="preserve"> 1 05 03000 01 0000 110 </t>
  </si>
  <si>
    <t xml:space="preserve"> 1 05 03010 01 0000 110 </t>
  </si>
  <si>
    <t xml:space="preserve"> 1 06 00000 00 0000 000 </t>
  </si>
  <si>
    <t xml:space="preserve"> 1 06 01000 00 0000 110 </t>
  </si>
  <si>
    <t xml:space="preserve">1 06 01030 10 0000 110 </t>
  </si>
  <si>
    <t xml:space="preserve"> 1 06 06000 00 0000 110 </t>
  </si>
  <si>
    <t xml:space="preserve"> 1 06 06030 00 0000 110 </t>
  </si>
  <si>
    <t xml:space="preserve"> 1 06 06033 10 0000 110 </t>
  </si>
  <si>
    <t xml:space="preserve"> 1 06 06040 00 0000 110 </t>
  </si>
  <si>
    <t xml:space="preserve"> 1 06 06043 10 0000 110 </t>
  </si>
  <si>
    <t xml:space="preserve"> 1 08 00000 00 0000 000 </t>
  </si>
  <si>
    <t xml:space="preserve"> 1 08 04000 01 0000 110 </t>
  </si>
  <si>
    <t xml:space="preserve"> 1 08 04020 01 0000 110 </t>
  </si>
  <si>
    <t xml:space="preserve"> 2 00 00000 00 0000 000 </t>
  </si>
  <si>
    <t xml:space="preserve"> 2 02 00000 00 0000 000 </t>
  </si>
  <si>
    <t xml:space="preserve"> 2 02 10000 00 0000 150 </t>
  </si>
  <si>
    <t xml:space="preserve"> 2 02 30000 00 0000 150 </t>
  </si>
  <si>
    <t xml:space="preserve"> 2 02 30024 00 0000 150 </t>
  </si>
  <si>
    <t xml:space="preserve"> 2 02 30024 10 0000 150 </t>
  </si>
  <si>
    <t xml:space="preserve"> 2 02 35118 00 0000 150 </t>
  </si>
  <si>
    <t xml:space="preserve"> 2 02 35118 10 0000 150 </t>
  </si>
  <si>
    <t>Наименование статьи доходов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</si>
  <si>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</si>
  <si>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</si>
  <si>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2026 г.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</si>
  <si>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</si>
  <si>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</si>
  <si>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2027 г.</t>
  </si>
  <si>
    <t xml:space="preserve"> 1 01 02030 01 0000 110 </t>
  </si>
  <si>
    <t xml:space="preserve"> 1 01 02130 01 0000 110 </t>
  </si>
  <si>
    <t>2028 г.</t>
  </si>
  <si>
    <t xml:space="preserve"> 2 02 15002 00 0000 150 </t>
  </si>
  <si>
    <t>Дотации бюджетам  на поддержку мер по обеспечению сбалансированности бюджетов</t>
  </si>
  <si>
    <t xml:space="preserve"> 2 02 16001 00 0000 150 </t>
  </si>
  <si>
    <t>Дотации бюджетам на выравнивание бюджетной обеспеченности из бюджетов муниципальных районов, городских округов с внутригородским делением</t>
  </si>
  <si>
    <t xml:space="preserve"> 2 02 16001 10 0000 150 </t>
  </si>
  <si>
    <t>Дотации бюджетам на сельских поселений на выравнивание бюджетной обеспеченности из бюджетов муниципальных районов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</si>
  <si>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
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</si>
  <si>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
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</si>
  <si>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
</t>
  </si>
  <si>
    <t>к проекту решения Собрания депутатов Отрадовского сельского поселения</t>
  </si>
  <si>
    <t xml:space="preserve">от __.10.2025 № __ "О бюджете Отрадовского сельского поселения Азовского района
 на 2026 год и плановый период 2027 и 2028 годов" 
 </t>
  </si>
  <si>
    <t>Объем поступлений доходов бюджета Отрадовского сельского поселения Азовского района                                                                                                                                                             на 2026 год и плановый период 2027 и 2028 годов</t>
  </si>
  <si>
    <t>Председатель Собрания депутатов-Глава Отрадовского сельского поселения                                                                                 Ж.А. Котова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</si>
</sst>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8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3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justify" vertical="center" wrapText="1"/>
    </xf>
    <xf numFmtId="165" fontId="9" fillId="3" borderId="2" xfId="0" applyNumberFormat="1" applyFont="1" applyFill="1" applyBorder="1" applyAlignment="1">
      <alignment horizontal="right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164" fontId="14" fillId="3" borderId="2" xfId="0" applyNumberFormat="1" applyFont="1" applyFill="1" applyBorder="1" applyAlignment="1">
      <alignment horizontal="justify" vertical="center" wrapText="1"/>
    </xf>
    <xf numFmtId="165" fontId="14" fillId="3" borderId="2" xfId="0" applyNumberFormat="1" applyFont="1" applyFill="1" applyBorder="1" applyAlignment="1">
      <alignment horizontal="right" wrapText="1"/>
    </xf>
    <xf numFmtId="0" fontId="15" fillId="0" borderId="0" xfId="0" applyFont="1"/>
    <xf numFmtId="164" fontId="14" fillId="3" borderId="2" xfId="0" applyNumberFormat="1" applyFont="1" applyFill="1" applyBorder="1" applyAlignment="1" applyProtection="1">
      <alignment horizontal="justify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right" wrapText="1"/>
    </xf>
    <xf numFmtId="165" fontId="0" fillId="0" borderId="0" xfId="0" applyNumberFormat="1"/>
    <xf numFmtId="0" fontId="7" fillId="0" borderId="1" xfId="0" applyFont="1" applyBorder="1" applyAlignment="1">
      <alignment horizontal="right"/>
    </xf>
    <xf numFmtId="0" fontId="8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abSelected="1" view="pageBreakPreview" topLeftCell="C1" zoomScale="80" zoomScaleNormal="100" zoomScaleSheetLayoutView="80" workbookViewId="0">
      <selection activeCell="C47" sqref="C47"/>
    </sheetView>
  </sheetViews>
  <sheetFormatPr defaultRowHeight="18" customHeight="1"/>
  <cols>
    <col min="1" max="2" width="8" hidden="1"/>
    <col min="3" max="3" width="30.6640625" customWidth="1"/>
    <col min="4" max="4" width="8" hidden="1"/>
    <col min="5" max="5" width="103.88671875" customWidth="1"/>
    <col min="6" max="6" width="14.88671875" customWidth="1"/>
    <col min="7" max="7" width="17.5546875" customWidth="1"/>
    <col min="8" max="8" width="18" customWidth="1"/>
  </cols>
  <sheetData>
    <row r="1" spans="1:8" ht="18" customHeight="1">
      <c r="E1" s="7"/>
      <c r="F1" s="7"/>
      <c r="G1" s="7"/>
      <c r="H1" s="8" t="s">
        <v>43</v>
      </c>
    </row>
    <row r="2" spans="1:8" ht="18.75" customHeight="1">
      <c r="A2" s="6" t="s">
        <v>44</v>
      </c>
      <c r="B2" s="6"/>
      <c r="C2" s="6"/>
      <c r="D2" s="6"/>
      <c r="E2" s="32" t="s">
        <v>90</v>
      </c>
      <c r="F2" s="32"/>
      <c r="G2" s="32"/>
      <c r="H2" s="32"/>
    </row>
    <row r="3" spans="1:8" ht="57" customHeight="1">
      <c r="E3" s="33" t="s">
        <v>91</v>
      </c>
      <c r="F3" s="33"/>
      <c r="G3" s="33"/>
      <c r="H3" s="33"/>
    </row>
    <row r="4" spans="1:8" ht="16.8">
      <c r="E4" s="31"/>
      <c r="F4" s="31"/>
      <c r="G4" s="31"/>
      <c r="H4" s="31"/>
    </row>
    <row r="5" spans="1:8" ht="16.8">
      <c r="E5" s="7"/>
      <c r="F5" s="7"/>
      <c r="G5" s="7"/>
      <c r="H5" s="8"/>
    </row>
    <row r="6" spans="1:8" ht="14.4"/>
    <row r="7" spans="1:8" ht="43.5" customHeight="1">
      <c r="C7" s="38" t="s">
        <v>92</v>
      </c>
      <c r="D7" s="39"/>
      <c r="E7" s="39"/>
      <c r="F7" s="39"/>
      <c r="G7" s="39"/>
      <c r="H7" s="39"/>
    </row>
    <row r="8" spans="1:8" ht="18" customHeight="1">
      <c r="B8" s="1"/>
      <c r="C8" s="1"/>
      <c r="D8" s="1"/>
      <c r="E8" s="1"/>
      <c r="H8" s="1" t="s">
        <v>0</v>
      </c>
    </row>
    <row r="9" spans="1:8" ht="15.75" customHeight="1">
      <c r="A9" s="36" t="s">
        <v>11</v>
      </c>
      <c r="B9" s="36" t="s">
        <v>1</v>
      </c>
      <c r="C9" s="37" t="s">
        <v>2</v>
      </c>
      <c r="D9" s="37" t="s">
        <v>10</v>
      </c>
      <c r="E9" s="35" t="s">
        <v>71</v>
      </c>
      <c r="F9" s="35" t="s">
        <v>74</v>
      </c>
      <c r="G9" s="34" t="s">
        <v>77</v>
      </c>
      <c r="H9" s="34" t="s">
        <v>80</v>
      </c>
    </row>
    <row r="10" spans="1:8" ht="15.75" customHeight="1">
      <c r="A10" s="36"/>
      <c r="B10" s="36"/>
      <c r="C10" s="37"/>
      <c r="D10" s="37"/>
      <c r="E10" s="35"/>
      <c r="F10" s="34"/>
      <c r="G10" s="34"/>
      <c r="H10" s="34"/>
    </row>
    <row r="11" spans="1:8" ht="27.75" customHeight="1">
      <c r="A11" s="36"/>
      <c r="B11" s="36"/>
      <c r="C11" s="37"/>
      <c r="D11" s="37"/>
      <c r="E11" s="35"/>
      <c r="F11" s="34"/>
      <c r="G11" s="34"/>
      <c r="H11" s="34"/>
    </row>
    <row r="12" spans="1:8" ht="18.45" hidden="1" customHeight="1">
      <c r="A12" s="2" t="s">
        <v>4</v>
      </c>
      <c r="B12" s="2" t="s">
        <v>5</v>
      </c>
      <c r="C12" s="2" t="s">
        <v>5</v>
      </c>
      <c r="D12" s="2" t="s">
        <v>6</v>
      </c>
      <c r="E12" s="17" t="s">
        <v>3</v>
      </c>
      <c r="F12" s="17" t="s">
        <v>7</v>
      </c>
      <c r="G12" s="17" t="s">
        <v>8</v>
      </c>
      <c r="H12" s="17" t="s">
        <v>9</v>
      </c>
    </row>
    <row r="13" spans="1:8" ht="18.45" customHeight="1">
      <c r="A13" s="4" t="s">
        <v>12</v>
      </c>
      <c r="B13" s="4" t="s">
        <v>13</v>
      </c>
      <c r="C13" s="11" t="s">
        <v>45</v>
      </c>
      <c r="D13" s="12" t="s">
        <v>14</v>
      </c>
      <c r="E13" s="18" t="s">
        <v>14</v>
      </c>
      <c r="F13" s="19">
        <f>F15+F19+F22+F30</f>
        <v>7480.2999999999993</v>
      </c>
      <c r="G13" s="19">
        <f>G15+G19+G22+G30</f>
        <v>7777.3000000000011</v>
      </c>
      <c r="H13" s="19">
        <f>H15+H19+H22+H30</f>
        <v>8142.5000000000009</v>
      </c>
    </row>
    <row r="14" spans="1:8" ht="32.25" customHeight="1">
      <c r="A14" s="3" t="s">
        <v>12</v>
      </c>
      <c r="B14" s="3" t="s">
        <v>13</v>
      </c>
      <c r="C14" s="11" t="s">
        <v>46</v>
      </c>
      <c r="D14" s="12" t="s">
        <v>15</v>
      </c>
      <c r="E14" s="18" t="s">
        <v>15</v>
      </c>
      <c r="F14" s="19">
        <f>F15</f>
        <v>1472.6</v>
      </c>
      <c r="G14" s="19">
        <f t="shared" ref="G14:H14" si="0">G15</f>
        <v>1576.1</v>
      </c>
      <c r="H14" s="19">
        <f t="shared" si="0"/>
        <v>1711.1</v>
      </c>
    </row>
    <row r="15" spans="1:8" ht="27.75" customHeight="1">
      <c r="A15" s="5" t="s">
        <v>12</v>
      </c>
      <c r="B15" s="5" t="s">
        <v>13</v>
      </c>
      <c r="C15" s="11" t="s">
        <v>47</v>
      </c>
      <c r="D15" s="12" t="s">
        <v>16</v>
      </c>
      <c r="E15" s="18" t="s">
        <v>16</v>
      </c>
      <c r="F15" s="19">
        <f>F16+F17+F18</f>
        <v>1472.6</v>
      </c>
      <c r="G15" s="19">
        <f>G16+G17+G18</f>
        <v>1576.1</v>
      </c>
      <c r="H15" s="19">
        <f>H16+H17+H18</f>
        <v>1711.1</v>
      </c>
    </row>
    <row r="16" spans="1:8" s="25" customFormat="1" ht="219.6" customHeight="1">
      <c r="A16" s="20" t="s">
        <v>12</v>
      </c>
      <c r="B16" s="20" t="s">
        <v>13</v>
      </c>
      <c r="C16" s="21" t="s">
        <v>48</v>
      </c>
      <c r="D16" s="22" t="s">
        <v>17</v>
      </c>
      <c r="E16" s="23" t="s">
        <v>87</v>
      </c>
      <c r="F16" s="24">
        <v>1438.7</v>
      </c>
      <c r="G16" s="24">
        <v>1539.9</v>
      </c>
      <c r="H16" s="24">
        <v>1681.7</v>
      </c>
    </row>
    <row r="17" spans="1:8" s="25" customFormat="1" ht="142.19999999999999" customHeight="1">
      <c r="A17" s="20"/>
      <c r="B17" s="20"/>
      <c r="C17" s="21" t="s">
        <v>78</v>
      </c>
      <c r="D17" s="22"/>
      <c r="E17" s="23" t="s">
        <v>88</v>
      </c>
      <c r="F17" s="24">
        <v>32.799999999999997</v>
      </c>
      <c r="G17" s="24">
        <v>35.1</v>
      </c>
      <c r="H17" s="24">
        <v>28.3</v>
      </c>
    </row>
    <row r="18" spans="1:8" s="25" customFormat="1" ht="111" customHeight="1">
      <c r="A18" s="20"/>
      <c r="B18" s="20"/>
      <c r="C18" s="21" t="s">
        <v>79</v>
      </c>
      <c r="D18" s="22"/>
      <c r="E18" s="23" t="s">
        <v>89</v>
      </c>
      <c r="F18" s="24">
        <v>1.1000000000000001</v>
      </c>
      <c r="G18" s="24">
        <v>1.1000000000000001</v>
      </c>
      <c r="H18" s="24">
        <v>1.1000000000000001</v>
      </c>
    </row>
    <row r="19" spans="1:8" ht="27" customHeight="1">
      <c r="A19" s="3" t="s">
        <v>12</v>
      </c>
      <c r="B19" s="3" t="s">
        <v>13</v>
      </c>
      <c r="C19" s="11" t="s">
        <v>49</v>
      </c>
      <c r="D19" s="12" t="s">
        <v>18</v>
      </c>
      <c r="E19" s="18" t="s">
        <v>18</v>
      </c>
      <c r="F19" s="19">
        <f>F20</f>
        <v>2029.7</v>
      </c>
      <c r="G19" s="19">
        <f t="shared" ref="G19:H20" si="1">G20</f>
        <v>2110.8000000000002</v>
      </c>
      <c r="H19" s="19">
        <f t="shared" si="1"/>
        <v>2195.3000000000002</v>
      </c>
    </row>
    <row r="20" spans="1:8" ht="24.75" customHeight="1">
      <c r="A20" s="5" t="s">
        <v>12</v>
      </c>
      <c r="B20" s="5" t="s">
        <v>13</v>
      </c>
      <c r="C20" s="11" t="s">
        <v>50</v>
      </c>
      <c r="D20" s="12" t="s">
        <v>19</v>
      </c>
      <c r="E20" s="18" t="s">
        <v>19</v>
      </c>
      <c r="F20" s="19">
        <f>F21</f>
        <v>2029.7</v>
      </c>
      <c r="G20" s="19">
        <f t="shared" si="1"/>
        <v>2110.8000000000002</v>
      </c>
      <c r="H20" s="19">
        <f t="shared" si="1"/>
        <v>2195.3000000000002</v>
      </c>
    </row>
    <row r="21" spans="1:8" ht="23.25" customHeight="1">
      <c r="A21" s="5" t="s">
        <v>12</v>
      </c>
      <c r="B21" s="5" t="s">
        <v>13</v>
      </c>
      <c r="C21" s="11" t="s">
        <v>51</v>
      </c>
      <c r="D21" s="12" t="s">
        <v>19</v>
      </c>
      <c r="E21" s="18" t="s">
        <v>19</v>
      </c>
      <c r="F21" s="19">
        <v>2029.7</v>
      </c>
      <c r="G21" s="19">
        <v>2110.8000000000002</v>
      </c>
      <c r="H21" s="19">
        <v>2195.3000000000002</v>
      </c>
    </row>
    <row r="22" spans="1:8" ht="24" customHeight="1">
      <c r="A22" s="3" t="s">
        <v>12</v>
      </c>
      <c r="B22" s="3" t="s">
        <v>13</v>
      </c>
      <c r="C22" s="11" t="s">
        <v>52</v>
      </c>
      <c r="D22" s="12" t="s">
        <v>20</v>
      </c>
      <c r="E22" s="18" t="s">
        <v>20</v>
      </c>
      <c r="F22" s="19">
        <f>F23+F25</f>
        <v>3973.1</v>
      </c>
      <c r="G22" s="19">
        <f t="shared" ref="G22:H22" si="2">G23+G25</f>
        <v>4085.3</v>
      </c>
      <c r="H22" s="19">
        <f t="shared" si="2"/>
        <v>4230.8</v>
      </c>
    </row>
    <row r="23" spans="1:8" ht="24.75" customHeight="1">
      <c r="A23" s="5" t="s">
        <v>12</v>
      </c>
      <c r="B23" s="5" t="s">
        <v>13</v>
      </c>
      <c r="C23" s="11" t="s">
        <v>53</v>
      </c>
      <c r="D23" s="12" t="s">
        <v>21</v>
      </c>
      <c r="E23" s="18" t="s">
        <v>21</v>
      </c>
      <c r="F23" s="19">
        <f>F24</f>
        <v>179.1</v>
      </c>
      <c r="G23" s="19">
        <f t="shared" ref="G23:H23" si="3">G24</f>
        <v>186.2</v>
      </c>
      <c r="H23" s="19">
        <f t="shared" si="3"/>
        <v>193.7</v>
      </c>
    </row>
    <row r="24" spans="1:8" ht="61.95" customHeight="1">
      <c r="A24" s="5" t="s">
        <v>12</v>
      </c>
      <c r="B24" s="5" t="s">
        <v>13</v>
      </c>
      <c r="C24" s="11" t="s">
        <v>54</v>
      </c>
      <c r="D24" s="12" t="s">
        <v>22</v>
      </c>
      <c r="E24" s="18" t="s">
        <v>22</v>
      </c>
      <c r="F24" s="19">
        <v>179.1</v>
      </c>
      <c r="G24" s="19">
        <v>186.2</v>
      </c>
      <c r="H24" s="19">
        <v>193.7</v>
      </c>
    </row>
    <row r="25" spans="1:8" ht="30" customHeight="1">
      <c r="A25" s="5" t="s">
        <v>12</v>
      </c>
      <c r="B25" s="5" t="s">
        <v>13</v>
      </c>
      <c r="C25" s="11" t="s">
        <v>55</v>
      </c>
      <c r="D25" s="12" t="s">
        <v>23</v>
      </c>
      <c r="E25" s="18" t="s">
        <v>23</v>
      </c>
      <c r="F25" s="19">
        <f>F26+F28</f>
        <v>3794</v>
      </c>
      <c r="G25" s="19">
        <f t="shared" ref="G25:H25" si="4">G26+G28</f>
        <v>3899.1000000000004</v>
      </c>
      <c r="H25" s="19">
        <f t="shared" si="4"/>
        <v>4037.1000000000004</v>
      </c>
    </row>
    <row r="26" spans="1:8" ht="26.25" customHeight="1">
      <c r="A26" s="5" t="s">
        <v>12</v>
      </c>
      <c r="B26" s="5" t="s">
        <v>13</v>
      </c>
      <c r="C26" s="11" t="s">
        <v>56</v>
      </c>
      <c r="D26" s="12" t="s">
        <v>24</v>
      </c>
      <c r="E26" s="18" t="s">
        <v>24</v>
      </c>
      <c r="F26" s="19">
        <f>F27</f>
        <v>1049.7</v>
      </c>
      <c r="G26" s="19">
        <f t="shared" ref="G26:H26" si="5">G27</f>
        <v>1049.7</v>
      </c>
      <c r="H26" s="19">
        <f t="shared" si="5"/>
        <v>1049.7</v>
      </c>
    </row>
    <row r="27" spans="1:8" ht="43.95" customHeight="1">
      <c r="A27" s="5" t="s">
        <v>12</v>
      </c>
      <c r="B27" s="5" t="s">
        <v>13</v>
      </c>
      <c r="C27" s="11" t="s">
        <v>57</v>
      </c>
      <c r="D27" s="12" t="s">
        <v>25</v>
      </c>
      <c r="E27" s="18" t="s">
        <v>25</v>
      </c>
      <c r="F27" s="19">
        <v>1049.7</v>
      </c>
      <c r="G27" s="19">
        <v>1049.7</v>
      </c>
      <c r="H27" s="19">
        <v>1049.7</v>
      </c>
    </row>
    <row r="28" spans="1:8" ht="24.75" customHeight="1">
      <c r="A28" s="5" t="s">
        <v>12</v>
      </c>
      <c r="B28" s="5" t="s">
        <v>13</v>
      </c>
      <c r="C28" s="11" t="s">
        <v>58</v>
      </c>
      <c r="D28" s="12" t="s">
        <v>26</v>
      </c>
      <c r="E28" s="18" t="s">
        <v>26</v>
      </c>
      <c r="F28" s="19">
        <f>F29</f>
        <v>2744.3</v>
      </c>
      <c r="G28" s="19">
        <f>G29</f>
        <v>2849.4</v>
      </c>
      <c r="H28" s="19">
        <f>H29</f>
        <v>2987.4</v>
      </c>
    </row>
    <row r="29" spans="1:8" ht="42.6" customHeight="1">
      <c r="A29" s="5" t="s">
        <v>12</v>
      </c>
      <c r="B29" s="5" t="s">
        <v>13</v>
      </c>
      <c r="C29" s="11" t="s">
        <v>59</v>
      </c>
      <c r="D29" s="12" t="s">
        <v>27</v>
      </c>
      <c r="E29" s="18" t="s">
        <v>27</v>
      </c>
      <c r="F29" s="19">
        <v>2744.3</v>
      </c>
      <c r="G29" s="19">
        <v>2849.4</v>
      </c>
      <c r="H29" s="19">
        <v>2987.4</v>
      </c>
    </row>
    <row r="30" spans="1:8" s="10" customFormat="1" ht="26.25" customHeight="1">
      <c r="A30" s="9" t="s">
        <v>28</v>
      </c>
      <c r="B30" s="9" t="s">
        <v>29</v>
      </c>
      <c r="C30" s="11" t="s">
        <v>60</v>
      </c>
      <c r="D30" s="12" t="s">
        <v>30</v>
      </c>
      <c r="E30" s="18" t="s">
        <v>30</v>
      </c>
      <c r="F30" s="19">
        <f t="shared" ref="F30:H30" si="6">F31</f>
        <v>4.9000000000000004</v>
      </c>
      <c r="G30" s="19">
        <f t="shared" si="6"/>
        <v>5.0999999999999996</v>
      </c>
      <c r="H30" s="19">
        <f t="shared" si="6"/>
        <v>5.3</v>
      </c>
    </row>
    <row r="31" spans="1:8" ht="70.2" customHeight="1">
      <c r="A31" s="5" t="s">
        <v>28</v>
      </c>
      <c r="B31" s="5" t="s">
        <v>29</v>
      </c>
      <c r="C31" s="11" t="s">
        <v>61</v>
      </c>
      <c r="D31" s="12" t="s">
        <v>31</v>
      </c>
      <c r="E31" s="18" t="s">
        <v>31</v>
      </c>
      <c r="F31" s="19">
        <f>F32</f>
        <v>4.9000000000000004</v>
      </c>
      <c r="G31" s="19">
        <f>G32</f>
        <v>5.0999999999999996</v>
      </c>
      <c r="H31" s="19">
        <f>H32</f>
        <v>5.3</v>
      </c>
    </row>
    <row r="32" spans="1:8" ht="82.95" customHeight="1">
      <c r="A32" s="5" t="s">
        <v>28</v>
      </c>
      <c r="B32" s="5" t="s">
        <v>29</v>
      </c>
      <c r="C32" s="11" t="s">
        <v>62</v>
      </c>
      <c r="D32" s="12" t="s">
        <v>32</v>
      </c>
      <c r="E32" s="18" t="s">
        <v>32</v>
      </c>
      <c r="F32" s="19">
        <v>4.9000000000000004</v>
      </c>
      <c r="G32" s="19">
        <v>5.0999999999999996</v>
      </c>
      <c r="H32" s="19">
        <v>5.3</v>
      </c>
    </row>
    <row r="33" spans="1:8" s="25" customFormat="1" ht="18.45" customHeight="1">
      <c r="A33" s="27" t="s">
        <v>28</v>
      </c>
      <c r="B33" s="27" t="s">
        <v>29</v>
      </c>
      <c r="C33" s="21" t="s">
        <v>63</v>
      </c>
      <c r="D33" s="22" t="s">
        <v>33</v>
      </c>
      <c r="E33" s="23" t="s">
        <v>33</v>
      </c>
      <c r="F33" s="29">
        <f>F34</f>
        <v>4163.1000000000004</v>
      </c>
      <c r="G33" s="24">
        <f t="shared" ref="G33:H33" si="7">G34</f>
        <v>1762.5</v>
      </c>
      <c r="H33" s="24">
        <f t="shared" si="7"/>
        <v>1781.4</v>
      </c>
    </row>
    <row r="34" spans="1:8" s="25" customFormat="1" ht="37.950000000000003" customHeight="1">
      <c r="A34" s="28" t="s">
        <v>28</v>
      </c>
      <c r="B34" s="28" t="s">
        <v>29</v>
      </c>
      <c r="C34" s="21" t="s">
        <v>64</v>
      </c>
      <c r="D34" s="22" t="s">
        <v>34</v>
      </c>
      <c r="E34" s="23" t="s">
        <v>34</v>
      </c>
      <c r="F34" s="29">
        <f>F35+F40</f>
        <v>4163.1000000000004</v>
      </c>
      <c r="G34" s="24">
        <f>G35+G40</f>
        <v>1762.5</v>
      </c>
      <c r="H34" s="24">
        <f>H35+H40</f>
        <v>1781.4</v>
      </c>
    </row>
    <row r="35" spans="1:8" s="25" customFormat="1" ht="21" customHeight="1">
      <c r="A35" s="20" t="s">
        <v>28</v>
      </c>
      <c r="B35" s="20" t="s">
        <v>29</v>
      </c>
      <c r="C35" s="21" t="s">
        <v>65</v>
      </c>
      <c r="D35" s="22" t="s">
        <v>35</v>
      </c>
      <c r="E35" s="23" t="s">
        <v>35</v>
      </c>
      <c r="F35" s="29">
        <f>F36+F38</f>
        <v>3709.5</v>
      </c>
      <c r="G35" s="29">
        <f t="shared" ref="G35:H35" si="8">G36+G38</f>
        <v>1292.9000000000001</v>
      </c>
      <c r="H35" s="29">
        <f t="shared" si="8"/>
        <v>1292.9000000000001</v>
      </c>
    </row>
    <row r="36" spans="1:8" s="25" customFormat="1" ht="43.5" customHeight="1">
      <c r="A36" s="20" t="s">
        <v>28</v>
      </c>
      <c r="B36" s="20" t="s">
        <v>29</v>
      </c>
      <c r="C36" s="21" t="s">
        <v>81</v>
      </c>
      <c r="D36" s="22" t="s">
        <v>36</v>
      </c>
      <c r="E36" s="26" t="s">
        <v>82</v>
      </c>
      <c r="F36" s="29">
        <f>F37</f>
        <v>493.9</v>
      </c>
      <c r="G36" s="24">
        <f t="shared" ref="G36:H36" si="9">G37</f>
        <v>0</v>
      </c>
      <c r="H36" s="24">
        <f t="shared" si="9"/>
        <v>0</v>
      </c>
    </row>
    <row r="37" spans="1:8" s="25" customFormat="1" ht="60.75" customHeight="1">
      <c r="A37" s="20" t="s">
        <v>28</v>
      </c>
      <c r="B37" s="20" t="s">
        <v>29</v>
      </c>
      <c r="C37" s="21" t="s">
        <v>72</v>
      </c>
      <c r="D37" s="22"/>
      <c r="E37" s="26" t="s">
        <v>73</v>
      </c>
      <c r="F37" s="29">
        <v>493.9</v>
      </c>
      <c r="G37" s="24">
        <v>0</v>
      </c>
      <c r="H37" s="24">
        <v>0</v>
      </c>
    </row>
    <row r="38" spans="1:8" s="25" customFormat="1" ht="60.75" customHeight="1">
      <c r="A38" s="20"/>
      <c r="B38" s="20"/>
      <c r="C38" s="21" t="s">
        <v>83</v>
      </c>
      <c r="D38" s="22"/>
      <c r="E38" s="26" t="s">
        <v>84</v>
      </c>
      <c r="F38" s="29">
        <f>F39</f>
        <v>3215.6</v>
      </c>
      <c r="G38" s="24">
        <f t="shared" ref="G38:H38" si="10">G39</f>
        <v>1292.9000000000001</v>
      </c>
      <c r="H38" s="24">
        <f t="shared" si="10"/>
        <v>1292.9000000000001</v>
      </c>
    </row>
    <row r="39" spans="1:8" s="25" customFormat="1" ht="46.5" customHeight="1">
      <c r="A39" s="20" t="s">
        <v>28</v>
      </c>
      <c r="B39" s="20" t="s">
        <v>29</v>
      </c>
      <c r="C39" s="21" t="s">
        <v>85</v>
      </c>
      <c r="D39" s="22"/>
      <c r="E39" s="26" t="s">
        <v>86</v>
      </c>
      <c r="F39" s="29">
        <v>3215.6</v>
      </c>
      <c r="G39" s="24">
        <v>1292.9000000000001</v>
      </c>
      <c r="H39" s="24">
        <v>1292.9000000000001</v>
      </c>
    </row>
    <row r="40" spans="1:8" s="25" customFormat="1" ht="45.6" customHeight="1">
      <c r="A40" s="20" t="s">
        <v>28</v>
      </c>
      <c r="B40" s="20" t="s">
        <v>29</v>
      </c>
      <c r="C40" s="21" t="s">
        <v>66</v>
      </c>
      <c r="D40" s="22" t="s">
        <v>37</v>
      </c>
      <c r="E40" s="23" t="s">
        <v>37</v>
      </c>
      <c r="F40" s="29">
        <f>F41+F43</f>
        <v>453.59999999999997</v>
      </c>
      <c r="G40" s="29">
        <f t="shared" ref="G40:H40" si="11">G41+G43</f>
        <v>469.59999999999997</v>
      </c>
      <c r="H40" s="29">
        <f t="shared" si="11"/>
        <v>488.5</v>
      </c>
    </row>
    <row r="41" spans="1:8" s="25" customFormat="1" ht="43.95" customHeight="1">
      <c r="A41" s="20" t="s">
        <v>28</v>
      </c>
      <c r="B41" s="20" t="s">
        <v>29</v>
      </c>
      <c r="C41" s="21" t="s">
        <v>67</v>
      </c>
      <c r="D41" s="22" t="s">
        <v>38</v>
      </c>
      <c r="E41" s="23" t="s">
        <v>38</v>
      </c>
      <c r="F41" s="29">
        <v>0.2</v>
      </c>
      <c r="G41" s="24">
        <f t="shared" ref="G41:H41" si="12">G42</f>
        <v>0.2</v>
      </c>
      <c r="H41" s="24">
        <f t="shared" si="12"/>
        <v>0.2</v>
      </c>
    </row>
    <row r="42" spans="1:8" s="25" customFormat="1" ht="62.25" customHeight="1">
      <c r="A42" s="20" t="s">
        <v>28</v>
      </c>
      <c r="B42" s="20" t="s">
        <v>29</v>
      </c>
      <c r="C42" s="21" t="s">
        <v>68</v>
      </c>
      <c r="D42" s="22" t="s">
        <v>39</v>
      </c>
      <c r="E42" s="23" t="s">
        <v>39</v>
      </c>
      <c r="F42" s="29">
        <v>0.2</v>
      </c>
      <c r="G42" s="24">
        <v>0.2</v>
      </c>
      <c r="H42" s="24">
        <v>0.2</v>
      </c>
    </row>
    <row r="43" spans="1:8" s="25" customFormat="1" ht="63.75" customHeight="1">
      <c r="A43" s="20" t="s">
        <v>28</v>
      </c>
      <c r="B43" s="20" t="s">
        <v>29</v>
      </c>
      <c r="C43" s="21" t="s">
        <v>69</v>
      </c>
      <c r="D43" s="22" t="s">
        <v>40</v>
      </c>
      <c r="E43" s="23" t="s">
        <v>75</v>
      </c>
      <c r="F43" s="29">
        <f>F44</f>
        <v>453.4</v>
      </c>
      <c r="G43" s="24">
        <f>G44</f>
        <v>469.4</v>
      </c>
      <c r="H43" s="24">
        <f>H44</f>
        <v>488.3</v>
      </c>
    </row>
    <row r="44" spans="1:8" s="25" customFormat="1" ht="44.4" customHeight="1">
      <c r="A44" s="20" t="s">
        <v>28</v>
      </c>
      <c r="B44" s="20" t="s">
        <v>29</v>
      </c>
      <c r="C44" s="21" t="s">
        <v>70</v>
      </c>
      <c r="D44" s="22" t="s">
        <v>41</v>
      </c>
      <c r="E44" s="23" t="s">
        <v>76</v>
      </c>
      <c r="F44" s="29">
        <v>453.4</v>
      </c>
      <c r="G44" s="24">
        <v>469.4</v>
      </c>
      <c r="H44" s="24">
        <v>488.3</v>
      </c>
    </row>
    <row r="45" spans="1:8" ht="18" customHeight="1">
      <c r="C45" s="21"/>
      <c r="D45" s="22" t="s">
        <v>42</v>
      </c>
      <c r="E45" s="23" t="s">
        <v>42</v>
      </c>
      <c r="F45" s="29">
        <f>F33+F13</f>
        <v>11643.4</v>
      </c>
      <c r="G45" s="24">
        <f>G13+G33</f>
        <v>9539.8000000000011</v>
      </c>
      <c r="H45" s="24">
        <f>H13+H33</f>
        <v>9923.9000000000015</v>
      </c>
    </row>
    <row r="46" spans="1:8" ht="55.2" customHeight="1">
      <c r="C46" s="15" t="s">
        <v>93</v>
      </c>
      <c r="D46" s="16"/>
      <c r="E46" s="14"/>
      <c r="F46" s="30"/>
      <c r="G46" s="30"/>
      <c r="H46" s="30"/>
    </row>
    <row r="47" spans="1:8" ht="18" customHeight="1">
      <c r="C47" s="13"/>
      <c r="D47" s="13"/>
      <c r="E47" s="13"/>
    </row>
  </sheetData>
  <mergeCells count="12">
    <mergeCell ref="A9:A11"/>
    <mergeCell ref="C9:C11"/>
    <mergeCell ref="B9:B11"/>
    <mergeCell ref="D9:D11"/>
    <mergeCell ref="C7:H7"/>
    <mergeCell ref="E4:H4"/>
    <mergeCell ref="E2:H2"/>
    <mergeCell ref="E3:H3"/>
    <mergeCell ref="G9:G11"/>
    <mergeCell ref="F9:F11"/>
    <mergeCell ref="H9:H11"/>
    <mergeCell ref="E9:E11"/>
  </mergeCells>
  <pageMargins left="0.39370078740157483" right="0.39370078740157483" top="0.59055118110236227" bottom="0.59055118110236227" header="0.39370078740157483" footer="0.3937007874015748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rep:2.47.1.173</dc:description>
  <cp:lastModifiedBy>USER</cp:lastModifiedBy>
  <cp:lastPrinted>2019-10-23T16:13:47Z</cp:lastPrinted>
  <dcterms:created xsi:type="dcterms:W3CDTF">2019-08-28T13:23:57Z</dcterms:created>
  <dcterms:modified xsi:type="dcterms:W3CDTF">2025-11-04T13:00:35Z</dcterms:modified>
</cp:coreProperties>
</file>