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Доходы!$F$62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Доходы!$A$62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Расходы!$F$217</definedName>
    <definedName function="false" hidden="false" localSheetId="1" name="RBEGIN_1" vbProcedure="false">Расходы!$A$13</definedName>
    <definedName function="false" hidden="false" localSheetId="1" name="REND_1" vbProcedure="false">Расходы!$A$218</definedName>
    <definedName function="false" hidden="false" localSheetId="1" name="SIGN" vbProcedure="false">Расходы!$A$20:$D$22</definedName>
    <definedName function="false" hidden="false" localSheetId="2" name="APPT" vbProcedure="false">Источники!$A$25</definedName>
    <definedName function="false" hidden="false" localSheetId="2" name="LAST_CELL" vbProcedure="false">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Источники!$A$25:$D$25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<sst xmlns="http://schemas.openxmlformats.org/spreadsheetml/2006/main" count="959" uniqueCount="482">
  <si>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</si>
  <si>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</si>
  <si>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</si>
  <si>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</si>
  <si>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августа 2023 г.</t>
  </si>
  <si>
    <t xml:space="preserve">                   Дата</t>
  </si>
  <si>
    <t xml:space="preserve">01.08.2023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</si>
  <si>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</si>
  <si>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</si>
  <si>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</si>
  <si>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</si>
  <si>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</si>
  <si>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</si>
  <si>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</si>
  <si>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Отрадовское сельское поселение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</si>
  <si>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</si>
  <si>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</si>
  <si>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</si>
  <si>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</si>
  <si>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</si>
  <si>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</si>
  <si>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</si>
  <si>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</si>
  <si>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</si>
  <si>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</si>
  <si>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</si>
  <si>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</si>
  <si>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</si>
  <si>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</si>
  <si>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</si>
  <si>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</si>
  <si>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</si>
  <si>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</si>
  <si>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</si>
  <si>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</si>
  <si>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</si>
  <si>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</si>
  <si>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</si>
  <si>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</si>
  <si>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</si>
  <si>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</si>
  <si>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</si>
  <si>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</si>
  <si>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</si>
  <si>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</si>
  <si>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</si>
  <si>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</si>
  <si>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</si>
  <si>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</si>
  <si>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</si>
  <si>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</si>
  <si>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</si>
  <si>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</si>
  <si>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</si>
  <si>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</si>
  <si>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</si>
  <si>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</si>
  <si>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</si>
  <si>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</si>
  <si>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</si>
  <si>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 xml:space="preserve">182 10503010013000110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</si>
  <si>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</si>
  <si>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</si>
  <si>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</si>
  <si>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</si>
  <si>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</si>
  <si>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</si>
  <si>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</si>
  <si>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</si>
  <si>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</si>
  <si>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</si>
  <si>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</si>
  <si>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</si>
  <si>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</si>
  <si>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</si>
  <si>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</si>
  <si>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</si>
  <si>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</si>
  <si>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</si>
  <si>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</si>
  <si>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</si>
  <si>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</si>
  <si>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</si>
  <si>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</si>
  <si>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</si>
  <si>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</si>
  <si>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</si>
  <si>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ДОХОДЫ ОТ ОКАЗАНИЯ ПЛАТНЫХ УСЛУГ И КОМПЕНСАЦИИ ЗАТРАТ ГОСУДАРСТВА</t>
  </si>
  <si>
    <t xml:space="preserve">951 11300000000000000</t>
  </si>
  <si>
    <t xml:space="preserve">Доходы от компенсации затрат государства</t>
  </si>
  <si>
    <t xml:space="preserve">951 11302000000000130</t>
  </si>
  <si>
    <t xml:space="preserve">Прочие доходы от компенсации затрат государства</t>
  </si>
  <si>
    <t xml:space="preserve">951 11302990000000130</t>
  </si>
  <si>
    <t xml:space="preserve">Прочие доходы от компенсации затрат бюджетов сельских поселений</t>
  </si>
  <si>
    <t xml:space="preserve">951 11302995100000130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</si>
  <si>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</si>
  <si>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</si>
  <si>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</si>
  <si>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</si>
  <si>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</si>
  <si>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</si>
  <si>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</si>
  <si>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951 20215001000000150</t>
  </si>
  <si>
    <t xml:space="preserve">Дотации бюджетам сельских поселений на выравнивание бюджетной обеспеченности из бюджета субъекта Российской Федерации</t>
  </si>
  <si>
    <t xml:space="preserve">951 20215001100000150</t>
  </si>
  <si>
    <t xml:space="preserve">Дотации бюджетам на поддержку мер по обеспечению сбалансированности бюджетов</t>
  </si>
  <si>
    <t xml:space="preserve">951 20215002000000150</t>
  </si>
  <si>
    <t xml:space="preserve">Дотации бюджетам сельских поселений на поддержку мер по обеспечению сбалансированности бюджетов</t>
  </si>
  <si>
    <t xml:space="preserve">951 20215002100000150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</si>
  <si>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</si>
  <si>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</si>
  <si>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</si>
  <si>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</si>
  <si>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</si>
  <si>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</si>
  <si>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</si>
  <si>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951 20235118000000150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</si>
  <si>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</si>
  <si>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951 20235118100000150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</si>
  <si>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</si>
  <si>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</si>
  <si>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</si>
  <si>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</si>
  <si>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</si>
  <si>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</si>
  <si>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АДМИНИСТРАЦИЯ ОТРАДОВСКОГО СЕЛЬСКОГО ПОСЕЛЕНИЯ</t>
  </si>
  <si>
    <t xml:space="preserve">951 0000 0000000000 000 </t>
  </si>
  <si>
    <t xml:space="preserve">ОБЩЕГОСУДАРСТВЕННЫЕ ВОПРОСЫ</t>
  </si>
  <si>
    <t xml:space="preserve">951 0100 0000000000 000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</si>
  <si>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</si>
  <si>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</si>
  <si>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Муниципальная программа Отрадовского сельского поселения"Защита населения и территории от чрезвычайных ситуаций, обеспечение пожарной  безопасности и безопасности людей на водных объектах"</t>
  </si>
  <si>
    <t xml:space="preserve">951 0104 0200000000 000 </t>
  </si>
  <si>
    <t xml:space="preserve">Подпрограмма "Пожарная безопасность"</t>
  </si>
  <si>
    <t xml:space="preserve">951 0104 0210000000 000 </t>
  </si>
  <si>
    <t xml:space="preserve">Расходы на мероприятия по обеспечению пожарной безопасности в рамках подпрограммы "Пожарная безопасность"муниципальной программы Отрадовского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</si>
  <si>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951 0104 0210028310 000 </t>
  </si>
  <si>
    <t xml:space="preserve">Закупка товаров, работ и услуг для обеспечения государственных (муниципальных) нужд</t>
  </si>
  <si>
    <t xml:space="preserve">951 0104 0210028310 200 </t>
  </si>
  <si>
    <t xml:space="preserve">Иные закупки товаров, работ и услуг для обеспечения государственных (муниципальных) нужд</t>
  </si>
  <si>
    <t xml:space="preserve">951 0104 0210028310 240 </t>
  </si>
  <si>
    <t xml:space="preserve">Прочая закупка товаров, работ и услуг для обеспечения государственных (муниципальных) нужд</t>
  </si>
  <si>
    <t xml:space="preserve">951 0104 0210028310 244 </t>
  </si>
  <si>
    <t xml:space="preserve">Муниципальная программа "Энергоэффективность и развитие энергетики в Отрадовском сельском поселении"</t>
  </si>
  <si>
    <t xml:space="preserve">951 0104 0600000000 000 </t>
  </si>
  <si>
    <t xml:space="preserve">Подпрограмма "Энергосбережение и повышение энергетической эффективности в сельском поселении"</t>
  </si>
  <si>
    <t xml:space="preserve">951 0104 0610000000 000 </t>
  </si>
  <si>
    <t xml:space="preserve">Расходы на мероприятия по замене ламп накаливания и других неэффективных элементов систем освещения, в том числе светильников, на энергорсберегающие( в том числе не менее 30% от объема светодиодов) в рамках подпрограммы "Энергосбережение и повышение энергетической эффективности в сельском поселении" муниципальной программы "Энергоэффективность и развитие энергетики в Отрадовском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</si>
  <si>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</si>
  <si>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</si>
  <si>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</si>
  <si>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</si>
  <si>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 xml:space="preserve">Муниципальная программа "Управление муниципальными финансами Отрадовского сельского поселения"</t>
  </si>
  <si>
    <t xml:space="preserve">951 0104 1300000000 000 </t>
  </si>
  <si>
    <t xml:space="preserve">Подпрограмма "Нормативно-методическое обеспечение и организация бюджетного процесса"</t>
  </si>
  <si>
    <t xml:space="preserve">951 0104 1310000000 000 </t>
  </si>
  <si>
    <t xml:space="preserve"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</si>
  <si>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951 0104 1310000110 000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</si>
  <si>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</si>
  <si>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</si>
  <si>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 xml:space="preserve">Расходы на выплаты персоналу государственных (муниципальных) органов</t>
  </si>
  <si>
    <t xml:space="preserve">951 0104 1310000110 120 </t>
  </si>
  <si>
    <t xml:space="preserve">Фонд оплаты труда государственных (муниципальных) органов</t>
  </si>
  <si>
    <t xml:space="preserve">951 0104 1310000110 121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</si>
  <si>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</si>
  <si>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</si>
  <si>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</si>
  <si>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</si>
  <si>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</si>
  <si>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</si>
  <si>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</si>
  <si>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</si>
  <si>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</si>
  <si>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 xml:space="preserve">Закупка энергетических ресурсов</t>
  </si>
  <si>
    <t xml:space="preserve">951 0104 1310000190 247 </t>
  </si>
  <si>
    <t xml:space="preserve">Иные бюджетные ассигнования</t>
  </si>
  <si>
    <t xml:space="preserve">951 0104 1310000190 800 </t>
  </si>
  <si>
    <t xml:space="preserve">Уплата налогов, сборов и иных платежей</t>
  </si>
  <si>
    <t xml:space="preserve">951 0104 1310000190 850 </t>
  </si>
  <si>
    <t xml:space="preserve">Уплата прочих налогов, сборов</t>
  </si>
  <si>
    <t xml:space="preserve">951 0104 1310000190 852 </t>
  </si>
  <si>
    <t xml:space="preserve">Мероприятия по диспансеризации аппарата управления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</si>
  <si>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</si>
  <si>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</si>
  <si>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</si>
  <si>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</si>
  <si>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Непрограммные расходы муниципальных органов</t>
  </si>
  <si>
    <t xml:space="preserve">951 0104 9900000000 000 </t>
  </si>
  <si>
    <t xml:space="preserve">Непрограммные расходы</t>
  </si>
  <si>
    <t xml:space="preserve">951 0104 9990000000 000 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</si>
  <si>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</si>
  <si>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</si>
  <si>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</si>
  <si>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</si>
  <si>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</si>
  <si>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Межбюджетные трансферты по передаче полномочий в области градостроительства на территории сельского поселения</t>
  </si>
  <si>
    <t xml:space="preserve">951 0104 9990085010 000 </t>
  </si>
  <si>
    <t xml:space="preserve">Межбюджетные трансферты</t>
  </si>
  <si>
    <t xml:space="preserve">951 0104 9990085010 500 </t>
  </si>
  <si>
    <t xml:space="preserve">Иные межбюджетные трансферты</t>
  </si>
  <si>
    <t xml:space="preserve">951 0104 9990085010 540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</si>
  <si>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</si>
  <si>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</si>
  <si>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</si>
  <si>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</si>
  <si>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Иные межбюджетные трансферты, реречисляемые из бюджета поселения бюджету муниципального района и направленные на финансирование расходов по передаче полномочий, связаные с обеспечением деятельности контрольно-счетной инспекции, по иным непрограммным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</si>
  <si>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</si>
  <si>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</si>
  <si>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</si>
  <si>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 xml:space="preserve">Резервные фонды</t>
  </si>
  <si>
    <t xml:space="preserve">951 0111 0000000000 000 </t>
  </si>
  <si>
    <t xml:space="preserve">951 0111 9900000000 000 </t>
  </si>
  <si>
    <t xml:space="preserve">951 0111 9910000000 000 </t>
  </si>
  <si>
    <t xml:space="preserve">Не программные расходы (Резервный фонд Главы Отрадовского сельского поселения) (Резервные средства)</t>
  </si>
  <si>
    <t xml:space="preserve">951 0111 9910090120 000 </t>
  </si>
  <si>
    <t xml:space="preserve">951 0111 9910090120 800 </t>
  </si>
  <si>
    <t xml:space="preserve">Резервные средства</t>
  </si>
  <si>
    <t xml:space="preserve">951 0111 9910090120 870 </t>
  </si>
  <si>
    <t xml:space="preserve"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</si>
  <si>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</si>
  <si>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</si>
  <si>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</si>
  <si>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 xml:space="preserve">Расходы на оплату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</si>
  <si>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</si>
  <si>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</si>
  <si>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</si>
  <si>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 xml:space="preserve">Уплата налога на имущество организаций и земельного налога</t>
  </si>
  <si>
    <t xml:space="preserve">951 0113 1310028600 851 </t>
  </si>
  <si>
    <t xml:space="preserve">951 0113 1310028600 852 </t>
  </si>
  <si>
    <t xml:space="preserve"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Отрадовского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</si>
  <si>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</si>
  <si>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</si>
  <si>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</si>
  <si>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</si>
  <si>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</si>
  <si>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</si>
  <si>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 xml:space="preserve"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</si>
  <si>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</si>
  <si>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</si>
  <si>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</si>
  <si>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 xml:space="preserve">Уплата иных платежей</t>
  </si>
  <si>
    <t xml:space="preserve">951 0113 9990028990 853 </t>
  </si>
  <si>
    <t xml:space="preserve">Иные межбюджетные трансферты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</si>
  <si>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</si>
  <si>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951 0113 9990085050 500 </t>
  </si>
  <si>
    <t xml:space="preserve">951 0113 9990085050 540 </t>
  </si>
  <si>
    <t xml:space="preserve">НАЦИОНАЛЬНАЯ ОБОРОНА</t>
  </si>
  <si>
    <t xml:space="preserve">951 0200 0000000000 000 </t>
  </si>
  <si>
    <t xml:space="preserve"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</si>
  <si>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</si>
  <si>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</si>
  <si>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</si>
  <si>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Расходы на осуществление первичного воинского учета на территориях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</si>
  <si>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</si>
  <si>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</si>
  <si>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</si>
  <si>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</si>
  <si>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</si>
  <si>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</si>
  <si>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</si>
  <si>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</si>
  <si>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 xml:space="preserve">НАЦИОНАЛЬНАЯ БЕЗОПАСНОСТЬ И ПРАВООХРАНИТЕЛЬНАЯ ДЕЯТЕЛЬНОСТЬ</t>
  </si>
  <si>
    <t xml:space="preserve">951 0300 0000000000 000 </t>
  </si>
  <si>
    <t xml:space="preserve"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</si>
  <si>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</si>
  <si>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</si>
  <si>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</si>
  <si>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</si>
  <si>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</si>
  <si>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</si>
  <si>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</si>
  <si>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</si>
  <si>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</si>
  <si>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951 0314 0200000000 000 </t>
  </si>
  <si>
    <t xml:space="preserve">ФИКТИВНЫЙ-БЕЗ НАЗВАНИЯ</t>
  </si>
  <si>
    <t xml:space="preserve">951 0314 0230000000 000 </t>
  </si>
  <si>
    <t xml:space="preserve">Расходы на мероприятия по обеспечению безопасности на воде в рамках подпрограммы"Обеспечение безопасности на воде" муниципальной программы Отрадовского сельского поселения"Защита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</si>
  <si>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951 0314 0230028330 000 </t>
  </si>
  <si>
    <t xml:space="preserve">951 0314 0230028330 200 </t>
  </si>
  <si>
    <t xml:space="preserve">951 0314 0230028330 240 </t>
  </si>
  <si>
    <t xml:space="preserve">951 0314 0230028330 244 </t>
  </si>
  <si>
    <t xml:space="preserve">Муниципальная программа Отрадовского сельского поселения "Обеспечение общественного порядка противодействие преступности"</t>
  </si>
  <si>
    <t xml:space="preserve">951 0314 0300000000 000 </t>
  </si>
  <si>
    <t xml:space="preserve">Подпрограмма "Профилактика экстремизма и терроризма в сельском поселении"</t>
  </si>
  <si>
    <t xml:space="preserve">951 0314 0310000000 000 </t>
  </si>
  <si>
    <t xml:space="preserve">Расходы на 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Отрадовского сельского поселения "Обеспечение общественного порядка противодействие преступности"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</si>
  <si>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</si>
  <si>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</si>
  <si>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</si>
  <si>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</si>
  <si>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Укрепление общественного порядка на территории Отрадовского сельского поселения</t>
  </si>
  <si>
    <t xml:space="preserve">951 0314 0330000000 000 </t>
  </si>
  <si>
    <t xml:space="preserve">Мероприятия по поощрению членов добровольных народных дружин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</si>
  <si>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</si>
  <si>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</si>
  <si>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</si>
  <si>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</si>
  <si>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 xml:space="preserve">НАЦИОНАЛЬНАЯ ЭКОНОМИКА</t>
  </si>
  <si>
    <t xml:space="preserve">951 0400 0000000000 000 </t>
  </si>
  <si>
    <t xml:space="preserve"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</si>
  <si>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</si>
  <si>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</si>
  <si>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</si>
  <si>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</si>
  <si>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</si>
  <si>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</si>
  <si>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</si>
  <si>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 xml:space="preserve">ЖИЛИЩНО-КОММУНАЛЬНОЕ ХОЗЯЙСТВО</t>
  </si>
  <si>
    <t xml:space="preserve">951 0500 0000000000 000 </t>
  </si>
  <si>
    <t xml:space="preserve">Благоустройство</t>
  </si>
  <si>
    <t xml:space="preserve">951 0503 0000000000 000 </t>
  </si>
  <si>
    <t xml:space="preserve">951 0503 0300000000 000 </t>
  </si>
  <si>
    <t xml:space="preserve">Подпрограмма "Комплексные меры противодействия злоупотреблению наркотиками и их незаконному обороту</t>
  </si>
  <si>
    <t xml:space="preserve">951 0503 0320000000 000 </t>
  </si>
  <si>
    <t xml:space="preserve"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Отрадовском сельском поселении" (Иные закупки товаров, работ и услуг для обеспечения государственных (муниципальных) нужд)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</si>
  <si>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</si>
  <si>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</si>
  <si>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</si>
  <si>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</si>
  <si>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Муниципальная программа "Развитие сетей наружного освещения Отрадовского сельского поселения"</t>
  </si>
  <si>
    <t xml:space="preserve">951 0503 0700000000 000 </t>
  </si>
  <si>
    <t xml:space="preserve">Подпрограмма "Развитие сетей наружного освещения"</t>
  </si>
  <si>
    <t xml:space="preserve">951 0503 0710000000 000 </t>
  </si>
  <si>
    <t xml:space="preserve">Расходы по техническому содержанию и ремонту комплексно-трансформаторных подстанций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</si>
  <si>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</si>
  <si>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</si>
  <si>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</si>
  <si>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</si>
  <si>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Отрадовского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</si>
  <si>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</si>
  <si>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</si>
  <si>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</si>
  <si>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</si>
  <si>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</si>
  <si>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Муниципальная программа "Озеленение территории Отрадовского сельского поселения"</t>
  </si>
  <si>
    <t xml:space="preserve">951 0503 0800000000 000 </t>
  </si>
  <si>
    <t xml:space="preserve">Подпрограмма "Озеленение территории"</t>
  </si>
  <si>
    <t xml:space="preserve">951 0503 0810000000 000 </t>
  </si>
  <si>
    <t xml:space="preserve">Расходы на посадку зеленых насаждений в рамках подпрограммы "Озеленение территории" муниципальной программы "Озеленение территории Отрадовского сельского поселения"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</si>
  <si>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</si>
  <si>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</si>
  <si>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</si>
  <si>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</si>
  <si>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 xml:space="preserve">Мероприятия на инвентаризацию зеленых насаждений в рамках подпрограммы "Озеленение территории Отрадовского сельского поселения" муниципальной программы "Озеленение территории Отрадовского сельского поселения"</t>
  </si>
  <si>
    <t xml:space="preserve">951 0503 0810028820 000 </t>
  </si>
  <si>
    <t xml:space="preserve">951 0503 0810028820 200 </t>
  </si>
  <si>
    <t xml:space="preserve">951 0503 0810028820 240 </t>
  </si>
  <si>
    <t xml:space="preserve">951 0503 0810028820 244 </t>
  </si>
  <si>
    <t xml:space="preserve">Муниципальная программа Отрадовского сельского поселения "Благоустройство территории"</t>
  </si>
  <si>
    <t xml:space="preserve">951 0503 0900000000 000 </t>
  </si>
  <si>
    <t xml:space="preserve">Подпрограмма "Прочее благоустройство"</t>
  </si>
  <si>
    <t xml:space="preserve">951 0503 0910000000 000 </t>
  </si>
  <si>
    <t xml:space="preserve">Расходы на дезинфекцию и дератизацию от насекомых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</si>
  <si>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</si>
  <si>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</si>
  <si>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</si>
  <si>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</si>
  <si>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Расходы по уборке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</si>
  <si>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</si>
  <si>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</si>
  <si>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</si>
  <si>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</si>
  <si>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Расходы по содержанию и ремонту площадок мусорных контейнеров и площадок к ним, а также содержание территории сельского поселения в рамках подпрограммы "Прочее благоустройство" муниципальной программы Отрадовского сельского поселения "Благоустройство территории"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</si>
  <si>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</si>
  <si>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</si>
  <si>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</si>
  <si>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</si>
  <si>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Расходы по отлову бродячих животных,дезинфекции и дератизации от насекомых в рамках подпрограммы "Прочее благоустройство Отрадовского сельского поселения" муниципальной программы "Благоустройство территории Отрадовского сельского поселения" (Иные закупки товаров, работ и услуг для обеспечения государственных (муниципальных) нужд)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</si>
  <si>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</si>
  <si>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</si>
  <si>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</si>
  <si>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</si>
  <si>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ОБРАЗОВАНИЕ</t>
  </si>
  <si>
    <t xml:space="preserve">951 0700 0000000000 000 </t>
  </si>
  <si>
    <t xml:space="preserve">Профессиональная подготовка, переподготовка и повышение квалификации</t>
  </si>
  <si>
    <t xml:space="preserve">951 0705 0000000000 000 </t>
  </si>
  <si>
    <t xml:space="preserve">Муниципальная программа "Развитие муниципальной службы Отрадовского сельского поселения"</t>
  </si>
  <si>
    <t xml:space="preserve">951 0705 0100000000 000 </t>
  </si>
  <si>
    <t xml:space="preserve">Подпрограмма "Развитие муниципальной службы в сельском поселении"</t>
  </si>
  <si>
    <t xml:space="preserve">951 0705 0110000000 000 </t>
  </si>
  <si>
    <t xml:space="preserve">Расходы на совершенствование организации муниципальной службы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</si>
  <si>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</si>
  <si>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</si>
  <si>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</si>
  <si>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</si>
  <si>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 xml:space="preserve">КУЛЬТУРА, КИНЕМАТОГРАФИЯ</t>
  </si>
  <si>
    <t xml:space="preserve">951 0800 0000000000 000 </t>
  </si>
  <si>
    <t xml:space="preserve">Культура</t>
  </si>
  <si>
    <t xml:space="preserve">951 0801 0000000000 000 </t>
  </si>
  <si>
    <t xml:space="preserve">Муниципальная программа Отрадовского сельского поселения "Развитие культуры Отрадовского сельского поселения"</t>
  </si>
  <si>
    <t xml:space="preserve">951 0801 1000000000 000 </t>
  </si>
  <si>
    <t xml:space="preserve">Подпрограмма "Развитие культуры"</t>
  </si>
  <si>
    <t xml:space="preserve">951 0801 1010000000 000 </t>
  </si>
  <si>
    <t xml:space="preserve">Расходы на обеспечение деятельности (оказание услуг)муниципальных учреждений культуры в рамках подпрограммы"Развитие культуры" муниципальной программы "Развитие культуры Отрадовского сельского поселения"</t>
  </si>
  <si>
    <t xml:space="preserve">951 0801 1010028590 000 </t>
  </si>
  <si>
    <t xml:space="preserve">Предоставление субсидий бюджетным, автономным учреждениям и иным некоммерческим организациям</t>
  </si>
  <si>
    <t xml:space="preserve">951 0801 1010028590 600 </t>
  </si>
  <si>
    <t xml:space="preserve">Субсидии бюджетным учреждениям</t>
  </si>
  <si>
    <t xml:space="preserve">951 0801 1010028590 610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</si>
  <si>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</si>
  <si>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</si>
  <si>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 xml:space="preserve">СОЦИАЛЬНАЯ ПОЛИТИКА</t>
  </si>
  <si>
    <t xml:space="preserve">951 1000 0000000000 000 </t>
  </si>
  <si>
    <t xml:space="preserve">Пенсионное обеспечение</t>
  </si>
  <si>
    <t xml:space="preserve">951 1001 0000000000 000 </t>
  </si>
  <si>
    <t xml:space="preserve">Муниципальная программа«Социальная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района»</t>
  </si>
  <si>
    <t xml:space="preserve">951 1001 1500000000 000 </t>
  </si>
  <si>
    <t xml:space="preserve">Подпрограмма Совершенствование системы социальной поддержки отдельных категорий граждан</t>
  </si>
  <si>
    <t xml:space="preserve">951 1001 1510000000 000 </t>
  </si>
  <si>
    <t xml:space="preserve"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подпрограмма Совершенствование системы социальной поддержки отдельных категорий граждан муниципальной программы"Социальная поддержка и доплаты к пенсиям, дополнительное пенсионное обеспечение пенсионеров,лицам,замещавшим муниципальные должности муниципальной службы администрации Отрадовского сельского поселения Азовского района"</t>
  </si>
  <si>
    <t xml:space="preserve">951 1001 1510028250 000 </t>
  </si>
  <si>
    <t xml:space="preserve">Социальное обеспечение и иные выплаты населению</t>
  </si>
  <si>
    <t xml:space="preserve">951 1001 1510028250 300 </t>
  </si>
  <si>
    <t xml:space="preserve">Публичные нормативные социальные выплаты гражданам</t>
  </si>
  <si>
    <t xml:space="preserve">951 1001 1510028250 310 </t>
  </si>
  <si>
    <t xml:space="preserve">Иные пенсии, социальные доплаты к пенсиям</t>
  </si>
  <si>
    <t xml:space="preserve">951 1001 1510028250 312 </t>
  </si>
  <si>
    <t xml:space="preserve">ФИЗИЧЕСКАЯ КУЛЬТУРА И СПОРТ</t>
  </si>
  <si>
    <t xml:space="preserve">951 1100 0000000000 000 </t>
  </si>
  <si>
    <t xml:space="preserve">Физическая культура</t>
  </si>
  <si>
    <t xml:space="preserve">951 1101 0000000000 000 </t>
  </si>
  <si>
    <t xml:space="preserve">Муниципальная программа Отрадовского сельского поселения "Развитие физической культуры и спорта"</t>
  </si>
  <si>
    <t xml:space="preserve">951 1101 1100000000 000 </t>
  </si>
  <si>
    <t xml:space="preserve">Подпрограмма "Развитие физической культуры и спорта"</t>
  </si>
  <si>
    <t xml:space="preserve">951 1101 1110000000 000 </t>
  </si>
  <si>
    <t xml:space="preserve">Расходы на физкультурные и массово-спортивные мероприятия в рамках подпрограммы "Развитие физической культуры и спорта" муниципальной программы Отрадовского сельского поселения "Развитие физической культуры и спорта"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</si>
  <si>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</si>
  <si>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</si>
  <si>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</si>
  <si>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</si>
  <si>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</si>
  <si>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</si>
  <si>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</si>
  <si>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</si>
  <si>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</si>
  <si>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</si>
  <si>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</si>
  <si>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</si>
  <si>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</si>
  <si>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</si>
  <si>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</si>
  <si>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</si>
  <si>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</si>
  <si>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</si>
  <si>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</si>
  <si>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</si>
  <si>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</si>
  <si>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</si>
  <si>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</si>
  <si>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</si>
  <si>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</si>
  <si>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</si>
  <si>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</si>
  <si>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</si>
  <si>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</si>
  <si>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</si>
  <si>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</si>
  <si>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</si>
  <si>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</si>
  <si>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Глазева А.Н.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</si>
  <si>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</si>
  <si>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</si>
  <si>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</si>
  <si>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</si>
  <si>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</si>
  <si>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01 августа 2023г.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</si>
  <si>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</si>
  <si>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</si>
  <si>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</si>
  <si>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</si>
  <si>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</si>
  <si>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</si>
  <si>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</si>
  <si>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</si>
  <si>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</si>
  <si>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</si>
  <si>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</si>
  <si>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</si>
  <si>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</si>
  <si>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D:\117Y01.txt</t>
  </si>
  <si>
    <t xml:space="preserve">Доходы/EXPORT_SRC_CODE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</si>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</sst>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1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3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3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5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3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2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2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25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8" fillId="0" borderId="37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8" fillId="0" borderId="27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28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27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29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23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2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4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5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9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17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8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17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38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0" borderId="15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9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9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38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4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4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4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43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8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8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8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8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6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1">
    <dxf>
      <font>
        <name val="Arial"/>
        <charset val="1"/>
        <family val="0"/>
      </font>
      <alignment horizontal="general" vertical="bottom" textRotation="0" wrapText="false" indent="0" shrinkToFit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63"/>
  <sheetViews>
    <sheetView showFormulas="false" showGridLines="fals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9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12844300</v>
      </c>
      <c r="E19" s="34" t="n">
        <v>6370001.31</v>
      </c>
      <c r="F19" s="33" t="n">
        <f aca="false">IF(OR(D19="-",IF(E19="-",0,E19)&gt;=IF(D19="-",0,D19)),"-",IF(D19="-",0,D19)-IF(E19="-",0,E19))</f>
        <v>6474298.69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8169900</v>
      </c>
      <c r="E21" s="43" t="n">
        <v>3475059.04</v>
      </c>
      <c r="F21" s="44" t="n">
        <f aca="false">IF(OR(D21="-",IF(E21="-",0,E21)&gt;=IF(D21="-",0,D21)),"-",IF(D21="-",0,D21)-IF(E21="-",0,E21))</f>
        <v>4694840.96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888800</v>
      </c>
      <c r="E22" s="43" t="n">
        <v>319719.86</v>
      </c>
      <c r="F22" s="44" t="n">
        <f aca="false">IF(OR(D22="-",IF(E22="-",0,E22)&gt;=IF(D22="-",0,D22)),"-",IF(D22="-",0,D22)-IF(E22="-",0,E22))</f>
        <v>569080.14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888800</v>
      </c>
      <c r="E23" s="43" t="n">
        <v>319719.86</v>
      </c>
      <c r="F23" s="44" t="n">
        <f aca="false">IF(OR(D23="-",IF(E23="-",0,E23)&gt;=IF(D23="-",0,D23)),"-",IF(D23="-",0,D23)-IF(E23="-",0,E23))</f>
        <v>569080.14</v>
      </c>
    </row>
    <row r="24" customFormat="false" ht="63.4" hidden="false" customHeight="true" outlineLevel="0" collapsed="false">
      <c r="A24" s="45" t="s">
        <v>41</v>
      </c>
      <c r="B24" s="41" t="s">
        <v>32</v>
      </c>
      <c r="C24" s="42" t="s">
        <v>42</v>
      </c>
      <c r="D24" s="43" t="n">
        <v>888800</v>
      </c>
      <c r="E24" s="43" t="n">
        <v>314447.92</v>
      </c>
      <c r="F24" s="44" t="n">
        <f aca="false">IF(OR(D24="-",IF(E24="-",0,E24)&gt;=IF(D24="-",0,D24)),"-",IF(D24="-",0,D24)-IF(E24="-",0,E24))</f>
        <v>574352.08</v>
      </c>
    </row>
    <row r="25" customFormat="false" ht="85.8" hidden="false" customHeight="true" outlineLevel="0" collapsed="false">
      <c r="A25" s="45" t="s">
        <v>43</v>
      </c>
      <c r="B25" s="41" t="s">
        <v>32</v>
      </c>
      <c r="C25" s="42" t="s">
        <v>44</v>
      </c>
      <c r="D25" s="43" t="s">
        <v>45</v>
      </c>
      <c r="E25" s="43" t="n">
        <v>314453.9</v>
      </c>
      <c r="F25" s="44" t="str">
        <f aca="false">IF(OR(D25="-",IF(E25="-",0,E25)&gt;=IF(D25="-",0,D25)),"-",IF(D25="-",0,D25)-IF(E25="-",0,E25))</f>
        <v>-</v>
      </c>
    </row>
    <row r="26" customFormat="false" ht="87.3" hidden="false" customHeight="true" outlineLevel="0" collapsed="false">
      <c r="A26" s="45" t="s">
        <v>46</v>
      </c>
      <c r="B26" s="41" t="s">
        <v>32</v>
      </c>
      <c r="C26" s="42" t="s">
        <v>47</v>
      </c>
      <c r="D26" s="43" t="s">
        <v>45</v>
      </c>
      <c r="E26" s="43" t="n">
        <v>-5.98</v>
      </c>
      <c r="F26" s="44" t="str">
        <f aca="false">IF(OR(D26="-",IF(E26="-",0,E26)&gt;=IF(D26="-",0,D26)),"-",IF(D26="-",0,D26)-IF(E26="-",0,E26))</f>
        <v>-</v>
      </c>
    </row>
    <row r="27" customFormat="false" ht="33.75" hidden="false" customHeight="false" outlineLevel="0" collapsed="false">
      <c r="A27" s="40" t="s">
        <v>48</v>
      </c>
      <c r="B27" s="41" t="s">
        <v>32</v>
      </c>
      <c r="C27" s="42" t="s">
        <v>49</v>
      </c>
      <c r="D27" s="43" t="s">
        <v>45</v>
      </c>
      <c r="E27" s="43" t="n">
        <v>5271.94</v>
      </c>
      <c r="F27" s="44" t="str">
        <f aca="false">IF(OR(D27="-",IF(E27="-",0,E27)&gt;=IF(D27="-",0,D27)),"-",IF(D27="-",0,D27)-IF(E27="-",0,E27))</f>
        <v>-</v>
      </c>
    </row>
    <row r="28" customFormat="false" ht="52.2" hidden="false" customHeight="true" outlineLevel="0" collapsed="false">
      <c r="A28" s="40" t="s">
        <v>50</v>
      </c>
      <c r="B28" s="41" t="s">
        <v>32</v>
      </c>
      <c r="C28" s="42" t="s">
        <v>51</v>
      </c>
      <c r="D28" s="43" t="s">
        <v>45</v>
      </c>
      <c r="E28" s="43" t="n">
        <v>5271.94</v>
      </c>
      <c r="F28" s="44" t="str">
        <f aca="false">IF(OR(D28="-",IF(E28="-",0,E28)&gt;=IF(D28="-",0,D28)),"-",IF(D28="-",0,D28)-IF(E28="-",0,E28))</f>
        <v>-</v>
      </c>
    </row>
    <row r="29" customFormat="false" ht="12.75" hidden="false" customHeight="false" outlineLevel="0" collapsed="false">
      <c r="A29" s="40" t="s">
        <v>52</v>
      </c>
      <c r="B29" s="41" t="s">
        <v>32</v>
      </c>
      <c r="C29" s="42" t="s">
        <v>53</v>
      </c>
      <c r="D29" s="43" t="n">
        <v>3606500</v>
      </c>
      <c r="E29" s="43" t="n">
        <v>2342264.13</v>
      </c>
      <c r="F29" s="44" t="n">
        <f aca="false">IF(OR(D29="-",IF(E29="-",0,E29)&gt;=IF(D29="-",0,D29)),"-",IF(D29="-",0,D29)-IF(E29="-",0,E29))</f>
        <v>1264235.87</v>
      </c>
    </row>
    <row r="30" customFormat="false" ht="12.75" hidden="false" customHeight="false" outlineLevel="0" collapsed="false">
      <c r="A30" s="40" t="s">
        <v>54</v>
      </c>
      <c r="B30" s="41" t="s">
        <v>32</v>
      </c>
      <c r="C30" s="42" t="s">
        <v>55</v>
      </c>
      <c r="D30" s="43" t="n">
        <v>3606500</v>
      </c>
      <c r="E30" s="43" t="n">
        <v>2342264.13</v>
      </c>
      <c r="F30" s="44" t="n">
        <f aca="false">IF(OR(D30="-",IF(E30="-",0,E30)&gt;=IF(D30="-",0,D30)),"-",IF(D30="-",0,D30)-IF(E30="-",0,E30))</f>
        <v>1264235.87</v>
      </c>
    </row>
    <row r="31" customFormat="false" ht="12.75" hidden="false" customHeight="false" outlineLevel="0" collapsed="false">
      <c r="A31" s="40" t="s">
        <v>54</v>
      </c>
      <c r="B31" s="41" t="s">
        <v>32</v>
      </c>
      <c r="C31" s="42" t="s">
        <v>56</v>
      </c>
      <c r="D31" s="43" t="n">
        <v>3606500</v>
      </c>
      <c r="E31" s="43" t="n">
        <v>2342264.13</v>
      </c>
      <c r="F31" s="44" t="n">
        <f aca="false">IF(OR(D31="-",IF(E31="-",0,E31)&gt;=IF(D31="-",0,D31)),"-",IF(D31="-",0,D31)-IF(E31="-",0,E31))</f>
        <v>1264235.87</v>
      </c>
    </row>
    <row r="32" customFormat="false" ht="45" hidden="false" customHeight="false" outlineLevel="0" collapsed="false">
      <c r="A32" s="40" t="s">
        <v>57</v>
      </c>
      <c r="B32" s="41" t="s">
        <v>32</v>
      </c>
      <c r="C32" s="42" t="s">
        <v>58</v>
      </c>
      <c r="D32" s="43" t="s">
        <v>45</v>
      </c>
      <c r="E32" s="43" t="n">
        <v>2341864.13</v>
      </c>
      <c r="F32" s="44" t="str">
        <f aca="false">IF(OR(D32="-",IF(E32="-",0,E32)&gt;=IF(D32="-",0,D32)),"-",IF(D32="-",0,D32)-IF(E32="-",0,E32))</f>
        <v>-</v>
      </c>
    </row>
    <row r="33" customFormat="false" ht="33.75" hidden="false" customHeight="false" outlineLevel="0" collapsed="false">
      <c r="A33" s="40" t="s">
        <v>59</v>
      </c>
      <c r="B33" s="41" t="s">
        <v>32</v>
      </c>
      <c r="C33" s="42" t="s">
        <v>60</v>
      </c>
      <c r="D33" s="43" t="s">
        <v>45</v>
      </c>
      <c r="E33" s="43" t="n">
        <v>400</v>
      </c>
      <c r="F33" s="44" t="str">
        <f aca="false">IF(OR(D33="-",IF(E33="-",0,E33)&gt;=IF(D33="-",0,D33)),"-",IF(D33="-",0,D33)-IF(E33="-",0,E33))</f>
        <v>-</v>
      </c>
    </row>
    <row r="34" customFormat="false" ht="12.75" hidden="false" customHeight="false" outlineLevel="0" collapsed="false">
      <c r="A34" s="40" t="s">
        <v>61</v>
      </c>
      <c r="B34" s="41" t="s">
        <v>32</v>
      </c>
      <c r="C34" s="42" t="s">
        <v>62</v>
      </c>
      <c r="D34" s="43" t="n">
        <v>3661200</v>
      </c>
      <c r="E34" s="43" t="n">
        <v>803171.94</v>
      </c>
      <c r="F34" s="44" t="n">
        <f aca="false">IF(OR(D34="-",IF(E34="-",0,E34)&gt;=IF(D34="-",0,D34)),"-",IF(D34="-",0,D34)-IF(E34="-",0,E34))</f>
        <v>2858028.06</v>
      </c>
    </row>
    <row r="35" customFormat="false" ht="12.75" hidden="false" customHeight="false" outlineLevel="0" collapsed="false">
      <c r="A35" s="40" t="s">
        <v>63</v>
      </c>
      <c r="B35" s="41" t="s">
        <v>32</v>
      </c>
      <c r="C35" s="42" t="s">
        <v>64</v>
      </c>
      <c r="D35" s="43" t="n">
        <v>187100</v>
      </c>
      <c r="E35" s="43" t="n">
        <v>1671.21</v>
      </c>
      <c r="F35" s="44" t="n">
        <f aca="false">IF(OR(D35="-",IF(E35="-",0,E35)&gt;=IF(D35="-",0,D35)),"-",IF(D35="-",0,D35)-IF(E35="-",0,E35))</f>
        <v>185428.79</v>
      </c>
    </row>
    <row r="36" customFormat="false" ht="33.75" hidden="false" customHeight="false" outlineLevel="0" collapsed="false">
      <c r="A36" s="40" t="s">
        <v>65</v>
      </c>
      <c r="B36" s="41" t="s">
        <v>32</v>
      </c>
      <c r="C36" s="42" t="s">
        <v>66</v>
      </c>
      <c r="D36" s="43" t="n">
        <v>187100</v>
      </c>
      <c r="E36" s="43" t="n">
        <v>1671.21</v>
      </c>
      <c r="F36" s="44" t="n">
        <f aca="false">IF(OR(D36="-",IF(E36="-",0,E36)&gt;=IF(D36="-",0,D36)),"-",IF(D36="-",0,D36)-IF(E36="-",0,E36))</f>
        <v>185428.79</v>
      </c>
    </row>
    <row r="37" customFormat="false" ht="67.5" hidden="false" customHeight="false" outlineLevel="0" collapsed="false">
      <c r="A37" s="40" t="s">
        <v>67</v>
      </c>
      <c r="B37" s="41" t="s">
        <v>32</v>
      </c>
      <c r="C37" s="42" t="s">
        <v>68</v>
      </c>
      <c r="D37" s="43" t="s">
        <v>45</v>
      </c>
      <c r="E37" s="43" t="n">
        <v>1671.21</v>
      </c>
      <c r="F37" s="44" t="str">
        <f aca="false">IF(OR(D37="-",IF(E37="-",0,E37)&gt;=IF(D37="-",0,D37)),"-",IF(D37="-",0,D37)-IF(E37="-",0,E37))</f>
        <v>-</v>
      </c>
    </row>
    <row r="38" customFormat="false" ht="12.75" hidden="false" customHeight="false" outlineLevel="0" collapsed="false">
      <c r="A38" s="40" t="s">
        <v>69</v>
      </c>
      <c r="B38" s="41" t="s">
        <v>32</v>
      </c>
      <c r="C38" s="42" t="s">
        <v>70</v>
      </c>
      <c r="D38" s="43" t="n">
        <v>3474100</v>
      </c>
      <c r="E38" s="43" t="n">
        <v>801500.73</v>
      </c>
      <c r="F38" s="44" t="n">
        <f aca="false">IF(OR(D38="-",IF(E38="-",0,E38)&gt;=IF(D38="-",0,D38)),"-",IF(D38="-",0,D38)-IF(E38="-",0,E38))</f>
        <v>2672599.27</v>
      </c>
    </row>
    <row r="39" customFormat="false" ht="12.75" hidden="false" customHeight="false" outlineLevel="0" collapsed="false">
      <c r="A39" s="40" t="s">
        <v>71</v>
      </c>
      <c r="B39" s="41" t="s">
        <v>32</v>
      </c>
      <c r="C39" s="42" t="s">
        <v>72</v>
      </c>
      <c r="D39" s="43" t="n">
        <v>540800</v>
      </c>
      <c r="E39" s="43" t="n">
        <v>750575.4</v>
      </c>
      <c r="F39" s="44" t="str">
        <f aca="false">IF(OR(D39="-",IF(E39="-",0,E39)&gt;=IF(D39="-",0,D39)),"-",IF(D39="-",0,D39)-IF(E39="-",0,E39))</f>
        <v>-</v>
      </c>
    </row>
    <row r="40" customFormat="false" ht="33.75" hidden="false" customHeight="false" outlineLevel="0" collapsed="false">
      <c r="A40" s="40" t="s">
        <v>73</v>
      </c>
      <c r="B40" s="41" t="s">
        <v>32</v>
      </c>
      <c r="C40" s="42" t="s">
        <v>74</v>
      </c>
      <c r="D40" s="43" t="n">
        <v>540800</v>
      </c>
      <c r="E40" s="43" t="n">
        <v>750575.4</v>
      </c>
      <c r="F40" s="44" t="str">
        <f aca="false">IF(OR(D40="-",IF(E40="-",0,E40)&gt;=IF(D40="-",0,D40)),"-",IF(D40="-",0,D40)-IF(E40="-",0,E40))</f>
        <v>-</v>
      </c>
    </row>
    <row r="41" customFormat="false" ht="12.75" hidden="false" customHeight="false" outlineLevel="0" collapsed="false">
      <c r="A41" s="40" t="s">
        <v>75</v>
      </c>
      <c r="B41" s="41" t="s">
        <v>32</v>
      </c>
      <c r="C41" s="42" t="s">
        <v>76</v>
      </c>
      <c r="D41" s="43" t="n">
        <v>2933300</v>
      </c>
      <c r="E41" s="43" t="n">
        <v>50925.33</v>
      </c>
      <c r="F41" s="44" t="n">
        <f aca="false">IF(OR(D41="-",IF(E41="-",0,E41)&gt;=IF(D41="-",0,D41)),"-",IF(D41="-",0,D41)-IF(E41="-",0,E41))</f>
        <v>2882374.67</v>
      </c>
    </row>
    <row r="42" customFormat="false" ht="33.75" hidden="false" customHeight="false" outlineLevel="0" collapsed="false">
      <c r="A42" s="40" t="s">
        <v>77</v>
      </c>
      <c r="B42" s="41" t="s">
        <v>32</v>
      </c>
      <c r="C42" s="42" t="s">
        <v>78</v>
      </c>
      <c r="D42" s="43" t="n">
        <v>2933300</v>
      </c>
      <c r="E42" s="43" t="n">
        <v>50925.33</v>
      </c>
      <c r="F42" s="44" t="n">
        <f aca="false">IF(OR(D42="-",IF(E42="-",0,E42)&gt;=IF(D42="-",0,D42)),"-",IF(D42="-",0,D42)-IF(E42="-",0,E42))</f>
        <v>2882374.67</v>
      </c>
    </row>
    <row r="43" customFormat="false" ht="12.75" hidden="false" customHeight="false" outlineLevel="0" collapsed="false">
      <c r="A43" s="40" t="s">
        <v>79</v>
      </c>
      <c r="B43" s="41" t="s">
        <v>32</v>
      </c>
      <c r="C43" s="42" t="s">
        <v>80</v>
      </c>
      <c r="D43" s="43" t="n">
        <v>13400</v>
      </c>
      <c r="E43" s="43" t="n">
        <v>9000</v>
      </c>
      <c r="F43" s="44" t="n">
        <f aca="false">IF(OR(D43="-",IF(E43="-",0,E43)&gt;=IF(D43="-",0,D43)),"-",IF(D43="-",0,D43)-IF(E43="-",0,E43))</f>
        <v>4400</v>
      </c>
    </row>
    <row r="44" customFormat="false" ht="45" hidden="false" customHeight="false" outlineLevel="0" collapsed="false">
      <c r="A44" s="40" t="s">
        <v>81</v>
      </c>
      <c r="B44" s="41" t="s">
        <v>32</v>
      </c>
      <c r="C44" s="42" t="s">
        <v>82</v>
      </c>
      <c r="D44" s="43" t="n">
        <v>13400</v>
      </c>
      <c r="E44" s="43" t="n">
        <v>9000</v>
      </c>
      <c r="F44" s="44" t="n">
        <f aca="false">IF(OR(D44="-",IF(E44="-",0,E44)&gt;=IF(D44="-",0,D44)),"-",IF(D44="-",0,D44)-IF(E44="-",0,E44))</f>
        <v>4400</v>
      </c>
    </row>
    <row r="45" customFormat="false" ht="67.5" hidden="false" customHeight="false" outlineLevel="0" collapsed="false">
      <c r="A45" s="40" t="s">
        <v>83</v>
      </c>
      <c r="B45" s="41" t="s">
        <v>32</v>
      </c>
      <c r="C45" s="42" t="s">
        <v>84</v>
      </c>
      <c r="D45" s="43" t="n">
        <v>13400</v>
      </c>
      <c r="E45" s="43" t="n">
        <v>9000</v>
      </c>
      <c r="F45" s="44" t="n">
        <f aca="false">IF(OR(D45="-",IF(E45="-",0,E45)&gt;=IF(D45="-",0,D45)),"-",IF(D45="-",0,D45)-IF(E45="-",0,E45))</f>
        <v>4400</v>
      </c>
    </row>
    <row r="46" customFormat="false" ht="56.25" hidden="false" customHeight="false" outlineLevel="0" collapsed="false">
      <c r="A46" s="40" t="s">
        <v>85</v>
      </c>
      <c r="B46" s="41" t="s">
        <v>32</v>
      </c>
      <c r="C46" s="42" t="s">
        <v>86</v>
      </c>
      <c r="D46" s="43" t="s">
        <v>45</v>
      </c>
      <c r="E46" s="43" t="n">
        <v>9000</v>
      </c>
      <c r="F46" s="44" t="str">
        <f aca="false">IF(OR(D46="-",IF(E46="-",0,E46)&gt;=IF(D46="-",0,D46)),"-",IF(D46="-",0,D46)-IF(E46="-",0,E46))</f>
        <v>-</v>
      </c>
    </row>
    <row r="47" customFormat="false" ht="22.5" hidden="false" customHeight="false" outlineLevel="0" collapsed="false">
      <c r="A47" s="40" t="s">
        <v>87</v>
      </c>
      <c r="B47" s="41" t="s">
        <v>32</v>
      </c>
      <c r="C47" s="42" t="s">
        <v>88</v>
      </c>
      <c r="D47" s="43" t="s">
        <v>45</v>
      </c>
      <c r="E47" s="43" t="n">
        <v>903.11</v>
      </c>
      <c r="F47" s="44" t="str">
        <f aca="false">IF(OR(D47="-",IF(E47="-",0,E47)&gt;=IF(D47="-",0,D47)),"-",IF(D47="-",0,D47)-IF(E47="-",0,E47))</f>
        <v>-</v>
      </c>
    </row>
    <row r="48" customFormat="false" ht="12.75" hidden="false" customHeight="false" outlineLevel="0" collapsed="false">
      <c r="A48" s="40" t="s">
        <v>89</v>
      </c>
      <c r="B48" s="41" t="s">
        <v>32</v>
      </c>
      <c r="C48" s="42" t="s">
        <v>90</v>
      </c>
      <c r="D48" s="43" t="s">
        <v>45</v>
      </c>
      <c r="E48" s="43" t="n">
        <v>903.11</v>
      </c>
      <c r="F48" s="44" t="str">
        <f aca="false">IF(OR(D48="-",IF(E48="-",0,E48)&gt;=IF(D48="-",0,D48)),"-",IF(D48="-",0,D48)-IF(E48="-",0,E48))</f>
        <v>-</v>
      </c>
    </row>
    <row r="49" customFormat="false" ht="12.75" hidden="false" customHeight="false" outlineLevel="0" collapsed="false">
      <c r="A49" s="40" t="s">
        <v>91</v>
      </c>
      <c r="B49" s="41" t="s">
        <v>32</v>
      </c>
      <c r="C49" s="42" t="s">
        <v>92</v>
      </c>
      <c r="D49" s="43" t="s">
        <v>45</v>
      </c>
      <c r="E49" s="43" t="n">
        <v>903.11</v>
      </c>
      <c r="F49" s="44" t="str">
        <f aca="false">IF(OR(D49="-",IF(E49="-",0,E49)&gt;=IF(D49="-",0,D49)),"-",IF(D49="-",0,D49)-IF(E49="-",0,E49))</f>
        <v>-</v>
      </c>
    </row>
    <row r="50" customFormat="false" ht="22.5" hidden="false" customHeight="false" outlineLevel="0" collapsed="false">
      <c r="A50" s="40" t="s">
        <v>93</v>
      </c>
      <c r="B50" s="41" t="s">
        <v>32</v>
      </c>
      <c r="C50" s="42" t="s">
        <v>94</v>
      </c>
      <c r="D50" s="43" t="s">
        <v>45</v>
      </c>
      <c r="E50" s="43" t="n">
        <v>903.11</v>
      </c>
      <c r="F50" s="44" t="str">
        <f aca="false">IF(OR(D50="-",IF(E50="-",0,E50)&gt;=IF(D50="-",0,D50)),"-",IF(D50="-",0,D50)-IF(E50="-",0,E50))</f>
        <v>-</v>
      </c>
    </row>
    <row r="51" customFormat="false" ht="12.75" hidden="false" customHeight="false" outlineLevel="0" collapsed="false">
      <c r="A51" s="40" t="s">
        <v>95</v>
      </c>
      <c r="B51" s="41" t="s">
        <v>32</v>
      </c>
      <c r="C51" s="42" t="s">
        <v>96</v>
      </c>
      <c r="D51" s="43" t="n">
        <v>4674400</v>
      </c>
      <c r="E51" s="43" t="n">
        <v>2894942.27</v>
      </c>
      <c r="F51" s="44" t="n">
        <f aca="false">IF(OR(D51="-",IF(E51="-",0,E51)&gt;=IF(D51="-",0,D51)),"-",IF(D51="-",0,D51)-IF(E51="-",0,E51))</f>
        <v>1779457.73</v>
      </c>
    </row>
    <row r="52" customFormat="false" ht="33.75" hidden="false" customHeight="false" outlineLevel="0" collapsed="false">
      <c r="A52" s="40" t="s">
        <v>97</v>
      </c>
      <c r="B52" s="41" t="s">
        <v>32</v>
      </c>
      <c r="C52" s="42" t="s">
        <v>98</v>
      </c>
      <c r="D52" s="43" t="n">
        <v>4674400</v>
      </c>
      <c r="E52" s="43" t="n">
        <v>2894942.27</v>
      </c>
      <c r="F52" s="44" t="n">
        <f aca="false">IF(OR(D52="-",IF(E52="-",0,E52)&gt;=IF(D52="-",0,D52)),"-",IF(D52="-",0,D52)-IF(E52="-",0,E52))</f>
        <v>1779457.73</v>
      </c>
    </row>
    <row r="53" customFormat="false" ht="22.5" hidden="false" customHeight="false" outlineLevel="0" collapsed="false">
      <c r="A53" s="40" t="s">
        <v>99</v>
      </c>
      <c r="B53" s="41" t="s">
        <v>32</v>
      </c>
      <c r="C53" s="42" t="s">
        <v>100</v>
      </c>
      <c r="D53" s="43" t="n">
        <v>4380200</v>
      </c>
      <c r="E53" s="43" t="n">
        <v>2762800</v>
      </c>
      <c r="F53" s="44" t="n">
        <f aca="false">IF(OR(D53="-",IF(E53="-",0,E53)&gt;=IF(D53="-",0,D53)),"-",IF(D53="-",0,D53)-IF(E53="-",0,E53))</f>
        <v>1617400</v>
      </c>
    </row>
    <row r="54" customFormat="false" ht="12.75" hidden="false" customHeight="false" outlineLevel="0" collapsed="false">
      <c r="A54" s="40" t="s">
        <v>101</v>
      </c>
      <c r="B54" s="41" t="s">
        <v>32</v>
      </c>
      <c r="C54" s="42" t="s">
        <v>102</v>
      </c>
      <c r="D54" s="43" t="n">
        <v>4160100</v>
      </c>
      <c r="E54" s="43" t="n">
        <v>2634700</v>
      </c>
      <c r="F54" s="44" t="n">
        <f aca="false">IF(OR(D54="-",IF(E54="-",0,E54)&gt;=IF(D54="-",0,D54)),"-",IF(D54="-",0,D54)-IF(E54="-",0,E54))</f>
        <v>1525400</v>
      </c>
    </row>
    <row r="55" customFormat="false" ht="33.75" hidden="false" customHeight="false" outlineLevel="0" collapsed="false">
      <c r="A55" s="40" t="s">
        <v>103</v>
      </c>
      <c r="B55" s="41" t="s">
        <v>32</v>
      </c>
      <c r="C55" s="42" t="s">
        <v>104</v>
      </c>
      <c r="D55" s="43" t="n">
        <v>4160100</v>
      </c>
      <c r="E55" s="43" t="n">
        <v>2634700</v>
      </c>
      <c r="F55" s="44" t="n">
        <f aca="false">IF(OR(D55="-",IF(E55="-",0,E55)&gt;=IF(D55="-",0,D55)),"-",IF(D55="-",0,D55)-IF(E55="-",0,E55))</f>
        <v>1525400</v>
      </c>
    </row>
    <row r="56" customFormat="false" ht="22.5" hidden="false" customHeight="false" outlineLevel="0" collapsed="false">
      <c r="A56" s="40" t="s">
        <v>105</v>
      </c>
      <c r="B56" s="41" t="s">
        <v>32</v>
      </c>
      <c r="C56" s="42" t="s">
        <v>106</v>
      </c>
      <c r="D56" s="43" t="n">
        <v>220100</v>
      </c>
      <c r="E56" s="43" t="n">
        <v>128100</v>
      </c>
      <c r="F56" s="44" t="n">
        <f aca="false">IF(OR(D56="-",IF(E56="-",0,E56)&gt;=IF(D56="-",0,D56)),"-",IF(D56="-",0,D56)-IF(E56="-",0,E56))</f>
        <v>92000</v>
      </c>
    </row>
    <row r="57" customFormat="false" ht="22.5" hidden="false" customHeight="false" outlineLevel="0" collapsed="false">
      <c r="A57" s="40" t="s">
        <v>107</v>
      </c>
      <c r="B57" s="41" t="s">
        <v>32</v>
      </c>
      <c r="C57" s="42" t="s">
        <v>108</v>
      </c>
      <c r="D57" s="43" t="n">
        <v>220100</v>
      </c>
      <c r="E57" s="43" t="n">
        <v>128100</v>
      </c>
      <c r="F57" s="44" t="n">
        <f aca="false">IF(OR(D57="-",IF(E57="-",0,E57)&gt;=IF(D57="-",0,D57)),"-",IF(D57="-",0,D57)-IF(E57="-",0,E57))</f>
        <v>92000</v>
      </c>
    </row>
    <row r="58" customFormat="false" ht="22.5" hidden="false" customHeight="false" outlineLevel="0" collapsed="false">
      <c r="A58" s="40" t="s">
        <v>109</v>
      </c>
      <c r="B58" s="41" t="s">
        <v>32</v>
      </c>
      <c r="C58" s="42" t="s">
        <v>110</v>
      </c>
      <c r="D58" s="43" t="n">
        <v>294200</v>
      </c>
      <c r="E58" s="43" t="n">
        <v>132142.27</v>
      </c>
      <c r="F58" s="44" t="n">
        <f aca="false">IF(OR(D58="-",IF(E58="-",0,E58)&gt;=IF(D58="-",0,D58)),"-",IF(D58="-",0,D58)-IF(E58="-",0,E58))</f>
        <v>162057.73</v>
      </c>
    </row>
    <row r="59" customFormat="false" ht="33.75" hidden="false" customHeight="false" outlineLevel="0" collapsed="false">
      <c r="A59" s="40" t="s">
        <v>111</v>
      </c>
      <c r="B59" s="41" t="s">
        <v>32</v>
      </c>
      <c r="C59" s="42" t="s">
        <v>112</v>
      </c>
      <c r="D59" s="43" t="n">
        <v>200</v>
      </c>
      <c r="E59" s="43" t="n">
        <v>200</v>
      </c>
      <c r="F59" s="44" t="str">
        <f aca="false">IF(OR(D59="-",IF(E59="-",0,E59)&gt;=IF(D59="-",0,D59)),"-",IF(D59="-",0,D59)-IF(E59="-",0,E59))</f>
        <v>-</v>
      </c>
    </row>
    <row r="60" customFormat="false" ht="33.75" hidden="false" customHeight="false" outlineLevel="0" collapsed="false">
      <c r="A60" s="40" t="s">
        <v>113</v>
      </c>
      <c r="B60" s="41" t="s">
        <v>32</v>
      </c>
      <c r="C60" s="42" t="s">
        <v>114</v>
      </c>
      <c r="D60" s="43" t="n">
        <v>200</v>
      </c>
      <c r="E60" s="43" t="n">
        <v>200</v>
      </c>
      <c r="F60" s="44" t="str">
        <f aca="false">IF(OR(D60="-",IF(E60="-",0,E60)&gt;=IF(D60="-",0,D60)),"-",IF(D60="-",0,D60)-IF(E60="-",0,E60))</f>
        <v>-</v>
      </c>
    </row>
    <row r="61" customFormat="false" ht="33.75" hidden="false" customHeight="false" outlineLevel="0" collapsed="false">
      <c r="A61" s="40" t="s">
        <v>115</v>
      </c>
      <c r="B61" s="41" t="s">
        <v>32</v>
      </c>
      <c r="C61" s="42" t="s">
        <v>116</v>
      </c>
      <c r="D61" s="43" t="n">
        <v>294000</v>
      </c>
      <c r="E61" s="43" t="n">
        <v>131942.27</v>
      </c>
      <c r="F61" s="44" t="n">
        <f aca="false">IF(OR(D61="-",IF(E61="-",0,E61)&gt;=IF(D61="-",0,D61)),"-",IF(D61="-",0,D61)-IF(E61="-",0,E61))</f>
        <v>162057.73</v>
      </c>
    </row>
    <row r="62" customFormat="false" ht="45" hidden="false" customHeight="false" outlineLevel="0" collapsed="false">
      <c r="A62" s="40" t="s">
        <v>117</v>
      </c>
      <c r="B62" s="41" t="s">
        <v>32</v>
      </c>
      <c r="C62" s="42" t="s">
        <v>118</v>
      </c>
      <c r="D62" s="43" t="n">
        <v>294000</v>
      </c>
      <c r="E62" s="43" t="n">
        <v>131942.27</v>
      </c>
      <c r="F62" s="44" t="n">
        <f aca="false">IF(OR(D62="-",IF(E62="-",0,E62)&gt;=IF(D62="-",0,D62)),"-",IF(D62="-",0,D62)-IF(E62="-",0,E62))</f>
        <v>162057.73</v>
      </c>
    </row>
    <row r="63" customFormat="false" ht="12.75" hidden="false" customHeight="true" outlineLevel="0" collapsed="false">
      <c r="A63" s="46"/>
      <c r="B63" s="47"/>
      <c r="C63" s="47"/>
      <c r="D63" s="48"/>
      <c r="E63" s="48"/>
      <c r="F63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218"/>
  <sheetViews>
    <sheetView showFormulas="false" showGridLines="false" showRowColHeaders="true" showZeros="true" rightToLeft="false" tabSelected="false" showOutlineSymbols="true" defaultGridColor="true" view="normal" topLeftCell="A198" colorId="64" zoomScale="100" zoomScaleNormal="100" zoomScalePageLayoutView="100" workbookViewId="0">
      <selection pane="topLeft" activeCell="A198" activeCellId="0" sqref="A198"/>
    </sheetView>
  </sheetViews>
  <sheetFormatPr defaultColWidth="9.15625" defaultRowHeight="12.75" zeroHeight="false" outlineLevelRow="0" outlineLevelCol="0"/>
  <cols>
    <col collapsed="false" customWidth="true" hidden="false" outlineLevel="0" max="1" min="1" style="49" width="45.71"/>
    <col collapsed="false" customWidth="true" hidden="false" outlineLevel="0" max="2" min="2" style="49" width="4.29"/>
    <col collapsed="false" customWidth="true" hidden="false" outlineLevel="0" max="3" min="3" style="49" width="40.71"/>
    <col collapsed="false" customWidth="true" hidden="false" outlineLevel="0" max="4" min="4" style="49" width="18.85"/>
    <col collapsed="false" customWidth="true" hidden="false" outlineLevel="0" max="6" min="5" style="49" width="18.71"/>
    <col collapsed="false" customWidth="false" hidden="false" outlineLevel="0" max="1024" min="7" style="49" width="9.14"/>
  </cols>
  <sheetData>
    <row r="2" customFormat="false" ht="15" hidden="false" customHeight="true" outlineLevel="0" collapsed="false">
      <c r="A2" s="50" t="s">
        <v>119</v>
      </c>
      <c r="B2" s="50"/>
      <c r="C2" s="50"/>
      <c r="D2" s="50"/>
      <c r="E2" s="50"/>
      <c r="F2" s="51" t="s">
        <v>120</v>
      </c>
    </row>
    <row r="3" customFormat="false" ht="13.5" hidden="false" customHeight="true" outlineLevel="0" collapsed="false">
      <c r="A3" s="52"/>
      <c r="B3" s="52"/>
      <c r="C3" s="53"/>
      <c r="D3" s="54"/>
      <c r="E3" s="54"/>
      <c r="F3" s="54"/>
    </row>
    <row r="4" customFormat="false" ht="10.15" hidden="false" customHeight="true" outlineLevel="0" collapsed="false">
      <c r="A4" s="55" t="s">
        <v>22</v>
      </c>
      <c r="B4" s="56" t="s">
        <v>23</v>
      </c>
      <c r="C4" s="57" t="s">
        <v>121</v>
      </c>
      <c r="D4" s="58" t="s">
        <v>25</v>
      </c>
      <c r="E4" s="59" t="s">
        <v>26</v>
      </c>
      <c r="F4" s="60" t="s">
        <v>27</v>
      </c>
    </row>
    <row r="5" customFormat="false" ht="5.45" hidden="false" customHeight="true" outlineLevel="0" collapsed="false">
      <c r="A5" s="55"/>
      <c r="B5" s="56"/>
      <c r="C5" s="57"/>
      <c r="D5" s="58"/>
      <c r="E5" s="59"/>
      <c r="F5" s="60"/>
    </row>
    <row r="6" customFormat="false" ht="9.6" hidden="false" customHeight="true" outlineLevel="0" collapsed="false">
      <c r="A6" s="55"/>
      <c r="B6" s="56"/>
      <c r="C6" s="57"/>
      <c r="D6" s="58"/>
      <c r="E6" s="59"/>
      <c r="F6" s="60"/>
    </row>
    <row r="7" customFormat="false" ht="6" hidden="false" customHeight="true" outlineLevel="0" collapsed="false">
      <c r="A7" s="55"/>
      <c r="B7" s="56"/>
      <c r="C7" s="57"/>
      <c r="D7" s="58"/>
      <c r="E7" s="59"/>
      <c r="F7" s="60"/>
    </row>
    <row r="8" customFormat="false" ht="6.6" hidden="false" customHeight="true" outlineLevel="0" collapsed="false">
      <c r="A8" s="55"/>
      <c r="B8" s="56"/>
      <c r="C8" s="57"/>
      <c r="D8" s="58"/>
      <c r="E8" s="59"/>
      <c r="F8" s="60"/>
    </row>
    <row r="9" customFormat="false" ht="10.9" hidden="false" customHeight="true" outlineLevel="0" collapsed="false">
      <c r="A9" s="55"/>
      <c r="B9" s="56"/>
      <c r="C9" s="57"/>
      <c r="D9" s="58"/>
      <c r="E9" s="59"/>
      <c r="F9" s="60"/>
    </row>
    <row r="10" customFormat="false" ht="4.15" hidden="true" customHeight="true" outlineLevel="0" collapsed="false">
      <c r="A10" s="55"/>
      <c r="B10" s="56"/>
      <c r="C10" s="61"/>
      <c r="D10" s="58"/>
      <c r="E10" s="62"/>
      <c r="F10" s="63"/>
    </row>
    <row r="11" customFormat="false" ht="13.15" hidden="true" customHeight="true" outlineLevel="0" collapsed="false">
      <c r="A11" s="55"/>
      <c r="B11" s="56"/>
      <c r="C11" s="64"/>
      <c r="D11" s="58"/>
      <c r="E11" s="65"/>
      <c r="F11" s="66"/>
    </row>
    <row r="12" customFormat="false" ht="13.5" hidden="false" customHeight="true" outlineLevel="0" collapsed="false">
      <c r="A12" s="67" t="n">
        <v>1</v>
      </c>
      <c r="B12" s="68" t="n">
        <v>2</v>
      </c>
      <c r="C12" s="69" t="n">
        <v>3</v>
      </c>
      <c r="D12" s="70" t="s">
        <v>28</v>
      </c>
      <c r="E12" s="71" t="s">
        <v>29</v>
      </c>
      <c r="F12" s="72" t="s">
        <v>30</v>
      </c>
    </row>
    <row r="13" customFormat="false" ht="12.75" hidden="false" customHeight="false" outlineLevel="0" collapsed="false">
      <c r="A13" s="73" t="s">
        <v>122</v>
      </c>
      <c r="B13" s="74" t="s">
        <v>123</v>
      </c>
      <c r="C13" s="75" t="s">
        <v>124</v>
      </c>
      <c r="D13" s="76" t="n">
        <v>13259700</v>
      </c>
      <c r="E13" s="77" t="n">
        <v>6186830.2</v>
      </c>
      <c r="F13" s="78" t="n">
        <f aca="false">IF(OR(D13="-",IF(E13="-",0,E13)&gt;=IF(D13="-",0,D13)),"-",IF(D13="-",0,D13)-IF(E13="-",0,E13))</f>
        <v>7072869.8</v>
      </c>
    </row>
    <row r="14" customFormat="false" ht="12.75" hidden="false" customHeight="false" outlineLevel="0" collapsed="false">
      <c r="A14" s="79" t="s">
        <v>34</v>
      </c>
      <c r="B14" s="80"/>
      <c r="C14" s="81"/>
      <c r="D14" s="82"/>
      <c r="E14" s="83"/>
      <c r="F14" s="84"/>
    </row>
    <row r="15" customFormat="false" ht="22.5" hidden="false" customHeight="false" outlineLevel="0" collapsed="false">
      <c r="A15" s="73" t="s">
        <v>125</v>
      </c>
      <c r="B15" s="74" t="s">
        <v>123</v>
      </c>
      <c r="C15" s="75" t="s">
        <v>126</v>
      </c>
      <c r="D15" s="76" t="n">
        <v>13259700</v>
      </c>
      <c r="E15" s="77" t="n">
        <v>6186830.2</v>
      </c>
      <c r="F15" s="78" t="n">
        <f aca="false">IF(OR(D15="-",IF(E15="-",0,E15)&gt;=IF(D15="-",0,D15)),"-",IF(D15="-",0,D15)-IF(E15="-",0,E15))</f>
        <v>7072869.8</v>
      </c>
    </row>
    <row r="16" customFormat="false" ht="12.75" hidden="false" customHeight="false" outlineLevel="0" collapsed="false">
      <c r="A16" s="85" t="s">
        <v>127</v>
      </c>
      <c r="B16" s="86" t="s">
        <v>123</v>
      </c>
      <c r="C16" s="87" t="s">
        <v>128</v>
      </c>
      <c r="D16" s="88" t="n">
        <v>7419600</v>
      </c>
      <c r="E16" s="89" t="n">
        <v>2887957.22</v>
      </c>
      <c r="F16" s="90" t="n">
        <f aca="false">IF(OR(D16="-",IF(E16="-",0,E16)&gt;=IF(D16="-",0,D16)),"-",IF(D16="-",0,D16)-IF(E16="-",0,E16))</f>
        <v>4531642.78</v>
      </c>
    </row>
    <row r="17" customFormat="false" ht="45" hidden="false" customHeight="false" outlineLevel="0" collapsed="false">
      <c r="A17" s="85" t="s">
        <v>129</v>
      </c>
      <c r="B17" s="86" t="s">
        <v>123</v>
      </c>
      <c r="C17" s="87" t="s">
        <v>130</v>
      </c>
      <c r="D17" s="88" t="n">
        <v>7168900</v>
      </c>
      <c r="E17" s="89" t="n">
        <v>2759422.42</v>
      </c>
      <c r="F17" s="90" t="n">
        <f aca="false">IF(OR(D17="-",IF(E17="-",0,E17)&gt;=IF(D17="-",0,D17)),"-",IF(D17="-",0,D17)-IF(E17="-",0,E17))</f>
        <v>4409477.58</v>
      </c>
    </row>
    <row r="18" customFormat="false" ht="45" hidden="false" customHeight="false" outlineLevel="0" collapsed="false">
      <c r="A18" s="85" t="s">
        <v>131</v>
      </c>
      <c r="B18" s="86" t="s">
        <v>123</v>
      </c>
      <c r="C18" s="87" t="s">
        <v>132</v>
      </c>
      <c r="D18" s="88" t="n">
        <v>14400</v>
      </c>
      <c r="E18" s="89" t="n">
        <v>8400</v>
      </c>
      <c r="F18" s="90" t="n">
        <f aca="false">IF(OR(D18="-",IF(E18="-",0,E18)&gt;=IF(D18="-",0,D18)),"-",IF(D18="-",0,D18)-IF(E18="-",0,E18))</f>
        <v>6000</v>
      </c>
    </row>
    <row r="19" customFormat="false" ht="12.75" hidden="false" customHeight="false" outlineLevel="0" collapsed="false">
      <c r="A19" s="85" t="s">
        <v>133</v>
      </c>
      <c r="B19" s="86" t="s">
        <v>123</v>
      </c>
      <c r="C19" s="87" t="s">
        <v>134</v>
      </c>
      <c r="D19" s="88" t="n">
        <v>14400</v>
      </c>
      <c r="E19" s="89" t="n">
        <v>8400</v>
      </c>
      <c r="F19" s="90" t="n">
        <f aca="false">IF(OR(D19="-",IF(E19="-",0,E19)&gt;=IF(D19="-",0,D19)),"-",IF(D19="-",0,D19)-IF(E19="-",0,E19))</f>
        <v>6000</v>
      </c>
    </row>
    <row r="20" customFormat="false" ht="67.5" hidden="false" customHeight="false" outlineLevel="0" collapsed="false">
      <c r="A20" s="91" t="s">
        <v>135</v>
      </c>
      <c r="B20" s="86" t="s">
        <v>123</v>
      </c>
      <c r="C20" s="87" t="s">
        <v>136</v>
      </c>
      <c r="D20" s="88" t="n">
        <v>14400</v>
      </c>
      <c r="E20" s="89" t="n">
        <v>8400</v>
      </c>
      <c r="F20" s="90" t="n">
        <f aca="false">IF(OR(D20="-",IF(E20="-",0,E20)&gt;=IF(D20="-",0,D20)),"-",IF(D20="-",0,D20)-IF(E20="-",0,E20))</f>
        <v>6000</v>
      </c>
    </row>
    <row r="21" customFormat="false" ht="22.5" hidden="false" customHeight="false" outlineLevel="0" collapsed="false">
      <c r="A21" s="85" t="s">
        <v>137</v>
      </c>
      <c r="B21" s="86" t="s">
        <v>123</v>
      </c>
      <c r="C21" s="87" t="s">
        <v>138</v>
      </c>
      <c r="D21" s="88" t="n">
        <v>14400</v>
      </c>
      <c r="E21" s="89" t="n">
        <v>8400</v>
      </c>
      <c r="F21" s="90" t="n">
        <f aca="false">IF(OR(D21="-",IF(E21="-",0,E21)&gt;=IF(D21="-",0,D21)),"-",IF(D21="-",0,D21)-IF(E21="-",0,E21))</f>
        <v>6000</v>
      </c>
    </row>
    <row r="22" customFormat="false" ht="22.5" hidden="false" customHeight="false" outlineLevel="0" collapsed="false">
      <c r="A22" s="85" t="s">
        <v>139</v>
      </c>
      <c r="B22" s="86" t="s">
        <v>123</v>
      </c>
      <c r="C22" s="87" t="s">
        <v>140</v>
      </c>
      <c r="D22" s="88" t="n">
        <v>14400</v>
      </c>
      <c r="E22" s="89" t="n">
        <v>8400</v>
      </c>
      <c r="F22" s="90" t="n">
        <f aca="false">IF(OR(D22="-",IF(E22="-",0,E22)&gt;=IF(D22="-",0,D22)),"-",IF(D22="-",0,D22)-IF(E22="-",0,E22))</f>
        <v>6000</v>
      </c>
    </row>
    <row r="23" customFormat="false" ht="22.5" hidden="false" customHeight="false" outlineLevel="0" collapsed="false">
      <c r="A23" s="85" t="s">
        <v>141</v>
      </c>
      <c r="B23" s="86" t="s">
        <v>123</v>
      </c>
      <c r="C23" s="87" t="s">
        <v>142</v>
      </c>
      <c r="D23" s="88" t="n">
        <v>14400</v>
      </c>
      <c r="E23" s="89" t="n">
        <v>8400</v>
      </c>
      <c r="F23" s="90" t="n">
        <f aca="false">IF(OR(D23="-",IF(E23="-",0,E23)&gt;=IF(D23="-",0,D23)),"-",IF(D23="-",0,D23)-IF(E23="-",0,E23))</f>
        <v>6000</v>
      </c>
    </row>
    <row r="24" customFormat="false" ht="22.5" hidden="false" customHeight="false" outlineLevel="0" collapsed="false">
      <c r="A24" s="85" t="s">
        <v>143</v>
      </c>
      <c r="B24" s="86" t="s">
        <v>123</v>
      </c>
      <c r="C24" s="87" t="s">
        <v>144</v>
      </c>
      <c r="D24" s="88" t="n">
        <v>3000</v>
      </c>
      <c r="E24" s="89" t="n">
        <v>655.31</v>
      </c>
      <c r="F24" s="90" t="n">
        <f aca="false">IF(OR(D24="-",IF(E24="-",0,E24)&gt;=IF(D24="-",0,D24)),"-",IF(D24="-",0,D24)-IF(E24="-",0,E24))</f>
        <v>2344.69</v>
      </c>
    </row>
    <row r="25" customFormat="false" ht="22.5" hidden="false" customHeight="false" outlineLevel="0" collapsed="false">
      <c r="A25" s="85" t="s">
        <v>145</v>
      </c>
      <c r="B25" s="86" t="s">
        <v>123</v>
      </c>
      <c r="C25" s="87" t="s">
        <v>146</v>
      </c>
      <c r="D25" s="88" t="n">
        <v>3000</v>
      </c>
      <c r="E25" s="89" t="n">
        <v>655.31</v>
      </c>
      <c r="F25" s="90" t="n">
        <f aca="false">IF(OR(D25="-",IF(E25="-",0,E25)&gt;=IF(D25="-",0,D25)),"-",IF(D25="-",0,D25)-IF(E25="-",0,E25))</f>
        <v>2344.69</v>
      </c>
    </row>
    <row r="26" customFormat="false" ht="90" hidden="false" customHeight="false" outlineLevel="0" collapsed="false">
      <c r="A26" s="91" t="s">
        <v>147</v>
      </c>
      <c r="B26" s="86" t="s">
        <v>123</v>
      </c>
      <c r="C26" s="87" t="s">
        <v>148</v>
      </c>
      <c r="D26" s="88" t="n">
        <v>3000</v>
      </c>
      <c r="E26" s="89" t="n">
        <v>655.31</v>
      </c>
      <c r="F26" s="90" t="n">
        <f aca="false">IF(OR(D26="-",IF(E26="-",0,E26)&gt;=IF(D26="-",0,D26)),"-",IF(D26="-",0,D26)-IF(E26="-",0,E26))</f>
        <v>2344.69</v>
      </c>
    </row>
    <row r="27" customFormat="false" ht="22.5" hidden="false" customHeight="false" outlineLevel="0" collapsed="false">
      <c r="A27" s="85" t="s">
        <v>137</v>
      </c>
      <c r="B27" s="86" t="s">
        <v>123</v>
      </c>
      <c r="C27" s="87" t="s">
        <v>149</v>
      </c>
      <c r="D27" s="88" t="n">
        <v>3000</v>
      </c>
      <c r="E27" s="89" t="n">
        <v>655.31</v>
      </c>
      <c r="F27" s="90" t="n">
        <f aca="false">IF(OR(D27="-",IF(E27="-",0,E27)&gt;=IF(D27="-",0,D27)),"-",IF(D27="-",0,D27)-IF(E27="-",0,E27))</f>
        <v>2344.69</v>
      </c>
    </row>
    <row r="28" customFormat="false" ht="22.5" hidden="false" customHeight="false" outlineLevel="0" collapsed="false">
      <c r="A28" s="85" t="s">
        <v>139</v>
      </c>
      <c r="B28" s="86" t="s">
        <v>123</v>
      </c>
      <c r="C28" s="87" t="s">
        <v>150</v>
      </c>
      <c r="D28" s="88" t="n">
        <v>3000</v>
      </c>
      <c r="E28" s="89" t="n">
        <v>655.31</v>
      </c>
      <c r="F28" s="90" t="n">
        <f aca="false">IF(OR(D28="-",IF(E28="-",0,E28)&gt;=IF(D28="-",0,D28)),"-",IF(D28="-",0,D28)-IF(E28="-",0,E28))</f>
        <v>2344.69</v>
      </c>
    </row>
    <row r="29" customFormat="false" ht="22.5" hidden="false" customHeight="false" outlineLevel="0" collapsed="false">
      <c r="A29" s="85" t="s">
        <v>141</v>
      </c>
      <c r="B29" s="86" t="s">
        <v>123</v>
      </c>
      <c r="C29" s="87" t="s">
        <v>151</v>
      </c>
      <c r="D29" s="88" t="n">
        <v>3000</v>
      </c>
      <c r="E29" s="89" t="n">
        <v>655.31</v>
      </c>
      <c r="F29" s="90" t="n">
        <f aca="false">IF(OR(D29="-",IF(E29="-",0,E29)&gt;=IF(D29="-",0,D29)),"-",IF(D29="-",0,D29)-IF(E29="-",0,E29))</f>
        <v>2344.69</v>
      </c>
    </row>
    <row r="30" customFormat="false" ht="22.5" hidden="false" customHeight="false" outlineLevel="0" collapsed="false">
      <c r="A30" s="85" t="s">
        <v>152</v>
      </c>
      <c r="B30" s="86" t="s">
        <v>123</v>
      </c>
      <c r="C30" s="87" t="s">
        <v>153</v>
      </c>
      <c r="D30" s="88" t="n">
        <v>7111400</v>
      </c>
      <c r="E30" s="89" t="n">
        <v>2730658.11</v>
      </c>
      <c r="F30" s="90" t="n">
        <f aca="false">IF(OR(D30="-",IF(E30="-",0,E30)&gt;=IF(D30="-",0,D30)),"-",IF(D30="-",0,D30)-IF(E30="-",0,E30))</f>
        <v>4380741.89</v>
      </c>
    </row>
    <row r="31" customFormat="false" ht="22.5" hidden="false" customHeight="false" outlineLevel="0" collapsed="false">
      <c r="A31" s="85" t="s">
        <v>154</v>
      </c>
      <c r="B31" s="86" t="s">
        <v>123</v>
      </c>
      <c r="C31" s="87" t="s">
        <v>155</v>
      </c>
      <c r="D31" s="88" t="n">
        <v>7111400</v>
      </c>
      <c r="E31" s="89" t="n">
        <v>2730658.11</v>
      </c>
      <c r="F31" s="90" t="n">
        <f aca="false">IF(OR(D31="-",IF(E31="-",0,E31)&gt;=IF(D31="-",0,D31)),"-",IF(D31="-",0,D31)-IF(E31="-",0,E31))</f>
        <v>4380741.89</v>
      </c>
    </row>
    <row r="32" customFormat="false" ht="67.5" hidden="false" customHeight="false" outlineLevel="0" collapsed="false">
      <c r="A32" s="91" t="s">
        <v>156</v>
      </c>
      <c r="B32" s="86" t="s">
        <v>123</v>
      </c>
      <c r="C32" s="87" t="s">
        <v>157</v>
      </c>
      <c r="D32" s="88" t="n">
        <v>6353400</v>
      </c>
      <c r="E32" s="89" t="n">
        <v>2488839.58</v>
      </c>
      <c r="F32" s="90" t="n">
        <f aca="false">IF(OR(D32="-",IF(E32="-",0,E32)&gt;=IF(D32="-",0,D32)),"-",IF(D32="-",0,D32)-IF(E32="-",0,E32))</f>
        <v>3864560.42</v>
      </c>
    </row>
    <row r="33" customFormat="false" ht="56.25" hidden="false" customHeight="false" outlineLevel="0" collapsed="false">
      <c r="A33" s="85" t="s">
        <v>158</v>
      </c>
      <c r="B33" s="86" t="s">
        <v>123</v>
      </c>
      <c r="C33" s="87" t="s">
        <v>159</v>
      </c>
      <c r="D33" s="88" t="n">
        <v>6353400</v>
      </c>
      <c r="E33" s="89" t="n">
        <v>2488839.58</v>
      </c>
      <c r="F33" s="90" t="n">
        <f aca="false">IF(OR(D33="-",IF(E33="-",0,E33)&gt;=IF(D33="-",0,D33)),"-",IF(D33="-",0,D33)-IF(E33="-",0,E33))</f>
        <v>3864560.42</v>
      </c>
    </row>
    <row r="34" customFormat="false" ht="22.5" hidden="false" customHeight="false" outlineLevel="0" collapsed="false">
      <c r="A34" s="85" t="s">
        <v>160</v>
      </c>
      <c r="B34" s="86" t="s">
        <v>123</v>
      </c>
      <c r="C34" s="87" t="s">
        <v>161</v>
      </c>
      <c r="D34" s="88" t="n">
        <v>6353400</v>
      </c>
      <c r="E34" s="89" t="n">
        <v>2488839.58</v>
      </c>
      <c r="F34" s="90" t="n">
        <f aca="false">IF(OR(D34="-",IF(E34="-",0,E34)&gt;=IF(D34="-",0,D34)),"-",IF(D34="-",0,D34)-IF(E34="-",0,E34))</f>
        <v>3864560.42</v>
      </c>
    </row>
    <row r="35" customFormat="false" ht="22.5" hidden="false" customHeight="false" outlineLevel="0" collapsed="false">
      <c r="A35" s="85" t="s">
        <v>162</v>
      </c>
      <c r="B35" s="86" t="s">
        <v>123</v>
      </c>
      <c r="C35" s="87" t="s">
        <v>163</v>
      </c>
      <c r="D35" s="88" t="n">
        <v>4561900</v>
      </c>
      <c r="E35" s="89" t="n">
        <v>1836680.62</v>
      </c>
      <c r="F35" s="90" t="n">
        <f aca="false">IF(OR(D35="-",IF(E35="-",0,E35)&gt;=IF(D35="-",0,D35)),"-",IF(D35="-",0,D35)-IF(E35="-",0,E35))</f>
        <v>2725219.38</v>
      </c>
    </row>
    <row r="36" customFormat="false" ht="33.75" hidden="false" customHeight="false" outlineLevel="0" collapsed="false">
      <c r="A36" s="85" t="s">
        <v>164</v>
      </c>
      <c r="B36" s="86" t="s">
        <v>123</v>
      </c>
      <c r="C36" s="87" t="s">
        <v>165</v>
      </c>
      <c r="D36" s="88" t="n">
        <v>317800</v>
      </c>
      <c r="E36" s="89" t="n">
        <v>101931.6</v>
      </c>
      <c r="F36" s="90" t="n">
        <f aca="false">IF(OR(D36="-",IF(E36="-",0,E36)&gt;=IF(D36="-",0,D36)),"-",IF(D36="-",0,D36)-IF(E36="-",0,E36))</f>
        <v>215868.4</v>
      </c>
    </row>
    <row r="37" customFormat="false" ht="33.75" hidden="false" customHeight="false" outlineLevel="0" collapsed="false">
      <c r="A37" s="85" t="s">
        <v>166</v>
      </c>
      <c r="B37" s="86" t="s">
        <v>123</v>
      </c>
      <c r="C37" s="87" t="s">
        <v>167</v>
      </c>
      <c r="D37" s="88" t="n">
        <v>1473700</v>
      </c>
      <c r="E37" s="89" t="n">
        <v>550227.36</v>
      </c>
      <c r="F37" s="90" t="n">
        <f aca="false">IF(OR(D37="-",IF(E37="-",0,E37)&gt;=IF(D37="-",0,D37)),"-",IF(D37="-",0,D37)-IF(E37="-",0,E37))</f>
        <v>923472.64</v>
      </c>
    </row>
    <row r="38" customFormat="false" ht="56.25" hidden="false" customHeight="false" outlineLevel="0" collapsed="false">
      <c r="A38" s="85" t="s">
        <v>168</v>
      </c>
      <c r="B38" s="86" t="s">
        <v>123</v>
      </c>
      <c r="C38" s="87" t="s">
        <v>169</v>
      </c>
      <c r="D38" s="88" t="n">
        <v>712200</v>
      </c>
      <c r="E38" s="89" t="n">
        <v>241818.53</v>
      </c>
      <c r="F38" s="90" t="n">
        <f aca="false">IF(OR(D38="-",IF(E38="-",0,E38)&gt;=IF(D38="-",0,D38)),"-",IF(D38="-",0,D38)-IF(E38="-",0,E38))</f>
        <v>470381.47</v>
      </c>
    </row>
    <row r="39" customFormat="false" ht="22.5" hidden="false" customHeight="false" outlineLevel="0" collapsed="false">
      <c r="A39" s="85" t="s">
        <v>137</v>
      </c>
      <c r="B39" s="86" t="s">
        <v>123</v>
      </c>
      <c r="C39" s="87" t="s">
        <v>170</v>
      </c>
      <c r="D39" s="88" t="n">
        <v>710200</v>
      </c>
      <c r="E39" s="89" t="n">
        <v>241344.53</v>
      </c>
      <c r="F39" s="90" t="n">
        <f aca="false">IF(OR(D39="-",IF(E39="-",0,E39)&gt;=IF(D39="-",0,D39)),"-",IF(D39="-",0,D39)-IF(E39="-",0,E39))</f>
        <v>468855.47</v>
      </c>
    </row>
    <row r="40" customFormat="false" ht="22.5" hidden="false" customHeight="false" outlineLevel="0" collapsed="false">
      <c r="A40" s="85" t="s">
        <v>139</v>
      </c>
      <c r="B40" s="86" t="s">
        <v>123</v>
      </c>
      <c r="C40" s="87" t="s">
        <v>171</v>
      </c>
      <c r="D40" s="88" t="n">
        <v>710200</v>
      </c>
      <c r="E40" s="89" t="n">
        <v>241344.53</v>
      </c>
      <c r="F40" s="90" t="n">
        <f aca="false">IF(OR(D40="-",IF(E40="-",0,E40)&gt;=IF(D40="-",0,D40)),"-",IF(D40="-",0,D40)-IF(E40="-",0,E40))</f>
        <v>468855.47</v>
      </c>
    </row>
    <row r="41" customFormat="false" ht="22.5" hidden="false" customHeight="false" outlineLevel="0" collapsed="false">
      <c r="A41" s="85" t="s">
        <v>141</v>
      </c>
      <c r="B41" s="86" t="s">
        <v>123</v>
      </c>
      <c r="C41" s="87" t="s">
        <v>172</v>
      </c>
      <c r="D41" s="88" t="n">
        <v>664700</v>
      </c>
      <c r="E41" s="89" t="n">
        <v>220164.78</v>
      </c>
      <c r="F41" s="90" t="n">
        <f aca="false">IF(OR(D41="-",IF(E41="-",0,E41)&gt;=IF(D41="-",0,D41)),"-",IF(D41="-",0,D41)-IF(E41="-",0,E41))</f>
        <v>444535.22</v>
      </c>
    </row>
    <row r="42" customFormat="false" ht="12.75" hidden="false" customHeight="false" outlineLevel="0" collapsed="false">
      <c r="A42" s="85" t="s">
        <v>173</v>
      </c>
      <c r="B42" s="86" t="s">
        <v>123</v>
      </c>
      <c r="C42" s="87" t="s">
        <v>174</v>
      </c>
      <c r="D42" s="88" t="n">
        <v>45500</v>
      </c>
      <c r="E42" s="89" t="n">
        <v>21179.75</v>
      </c>
      <c r="F42" s="90" t="n">
        <f aca="false">IF(OR(D42="-",IF(E42="-",0,E42)&gt;=IF(D42="-",0,D42)),"-",IF(D42="-",0,D42)-IF(E42="-",0,E42))</f>
        <v>24320.25</v>
      </c>
    </row>
    <row r="43" customFormat="false" ht="12.75" hidden="false" customHeight="false" outlineLevel="0" collapsed="false">
      <c r="A43" s="85" t="s">
        <v>175</v>
      </c>
      <c r="B43" s="86" t="s">
        <v>123</v>
      </c>
      <c r="C43" s="87" t="s">
        <v>176</v>
      </c>
      <c r="D43" s="88" t="n">
        <v>2000</v>
      </c>
      <c r="E43" s="89" t="n">
        <v>474</v>
      </c>
      <c r="F43" s="90" t="n">
        <f aca="false">IF(OR(D43="-",IF(E43="-",0,E43)&gt;=IF(D43="-",0,D43)),"-",IF(D43="-",0,D43)-IF(E43="-",0,E43))</f>
        <v>1526</v>
      </c>
    </row>
    <row r="44" customFormat="false" ht="12.75" hidden="false" customHeight="false" outlineLevel="0" collapsed="false">
      <c r="A44" s="85" t="s">
        <v>177</v>
      </c>
      <c r="B44" s="86" t="s">
        <v>123</v>
      </c>
      <c r="C44" s="87" t="s">
        <v>178</v>
      </c>
      <c r="D44" s="88" t="n">
        <v>2000</v>
      </c>
      <c r="E44" s="89" t="n">
        <v>474</v>
      </c>
      <c r="F44" s="90" t="n">
        <f aca="false">IF(OR(D44="-",IF(E44="-",0,E44)&gt;=IF(D44="-",0,D44)),"-",IF(D44="-",0,D44)-IF(E44="-",0,E44))</f>
        <v>1526</v>
      </c>
    </row>
    <row r="45" customFormat="false" ht="12.75" hidden="false" customHeight="false" outlineLevel="0" collapsed="false">
      <c r="A45" s="85" t="s">
        <v>179</v>
      </c>
      <c r="B45" s="86" t="s">
        <v>123</v>
      </c>
      <c r="C45" s="87" t="s">
        <v>180</v>
      </c>
      <c r="D45" s="88" t="n">
        <v>2000</v>
      </c>
      <c r="E45" s="89" t="n">
        <v>474</v>
      </c>
      <c r="F45" s="90" t="n">
        <f aca="false">IF(OR(D45="-",IF(E45="-",0,E45)&gt;=IF(D45="-",0,D45)),"-",IF(D45="-",0,D45)-IF(E45="-",0,E45))</f>
        <v>1526</v>
      </c>
    </row>
    <row r="46" customFormat="false" ht="12.75" hidden="false" customHeight="false" outlineLevel="0" collapsed="false">
      <c r="A46" s="85" t="s">
        <v>181</v>
      </c>
      <c r="B46" s="86" t="s">
        <v>123</v>
      </c>
      <c r="C46" s="87" t="s">
        <v>182</v>
      </c>
      <c r="D46" s="88" t="n">
        <v>45800</v>
      </c>
      <c r="E46" s="89" t="s">
        <v>45</v>
      </c>
      <c r="F46" s="90" t="n">
        <f aca="false">IF(OR(D46="-",IF(E46="-",0,E46)&gt;=IF(D46="-",0,D46)),"-",IF(D46="-",0,D46)-IF(E46="-",0,E46))</f>
        <v>45800</v>
      </c>
    </row>
    <row r="47" customFormat="false" ht="22.5" hidden="false" customHeight="false" outlineLevel="0" collapsed="false">
      <c r="A47" s="85" t="s">
        <v>137</v>
      </c>
      <c r="B47" s="86" t="s">
        <v>123</v>
      </c>
      <c r="C47" s="87" t="s">
        <v>183</v>
      </c>
      <c r="D47" s="88" t="n">
        <v>45800</v>
      </c>
      <c r="E47" s="89" t="s">
        <v>45</v>
      </c>
      <c r="F47" s="90" t="n">
        <f aca="false">IF(OR(D47="-",IF(E47="-",0,E47)&gt;=IF(D47="-",0,D47)),"-",IF(D47="-",0,D47)-IF(E47="-",0,E47))</f>
        <v>45800</v>
      </c>
    </row>
    <row r="48" customFormat="false" ht="22.5" hidden="false" customHeight="false" outlineLevel="0" collapsed="false">
      <c r="A48" s="85" t="s">
        <v>139</v>
      </c>
      <c r="B48" s="86" t="s">
        <v>123</v>
      </c>
      <c r="C48" s="87" t="s">
        <v>184</v>
      </c>
      <c r="D48" s="88" t="n">
        <v>45800</v>
      </c>
      <c r="E48" s="89" t="s">
        <v>45</v>
      </c>
      <c r="F48" s="90" t="n">
        <f aca="false">IF(OR(D48="-",IF(E48="-",0,E48)&gt;=IF(D48="-",0,D48)),"-",IF(D48="-",0,D48)-IF(E48="-",0,E48))</f>
        <v>45800</v>
      </c>
    </row>
    <row r="49" customFormat="false" ht="22.5" hidden="false" customHeight="false" outlineLevel="0" collapsed="false">
      <c r="A49" s="85" t="s">
        <v>141</v>
      </c>
      <c r="B49" s="86" t="s">
        <v>123</v>
      </c>
      <c r="C49" s="87" t="s">
        <v>185</v>
      </c>
      <c r="D49" s="88" t="n">
        <v>45800</v>
      </c>
      <c r="E49" s="89" t="s">
        <v>45</v>
      </c>
      <c r="F49" s="90" t="n">
        <f aca="false">IF(OR(D49="-",IF(E49="-",0,E49)&gt;=IF(D49="-",0,D49)),"-",IF(D49="-",0,D49)-IF(E49="-",0,E49))</f>
        <v>45800</v>
      </c>
    </row>
    <row r="50" customFormat="false" ht="12.75" hidden="false" customHeight="false" outlineLevel="0" collapsed="false">
      <c r="A50" s="85" t="s">
        <v>186</v>
      </c>
      <c r="B50" s="86" t="s">
        <v>123</v>
      </c>
      <c r="C50" s="87" t="s">
        <v>187</v>
      </c>
      <c r="D50" s="88" t="n">
        <v>40100</v>
      </c>
      <c r="E50" s="89" t="n">
        <v>19709</v>
      </c>
      <c r="F50" s="90" t="n">
        <f aca="false">IF(OR(D50="-",IF(E50="-",0,E50)&gt;=IF(D50="-",0,D50)),"-",IF(D50="-",0,D50)-IF(E50="-",0,E50))</f>
        <v>20391</v>
      </c>
    </row>
    <row r="51" customFormat="false" ht="12.75" hidden="false" customHeight="false" outlineLevel="0" collapsed="false">
      <c r="A51" s="85" t="s">
        <v>188</v>
      </c>
      <c r="B51" s="86" t="s">
        <v>123</v>
      </c>
      <c r="C51" s="87" t="s">
        <v>189</v>
      </c>
      <c r="D51" s="88" t="n">
        <v>40100</v>
      </c>
      <c r="E51" s="89" t="n">
        <v>19709</v>
      </c>
      <c r="F51" s="90" t="n">
        <f aca="false">IF(OR(D51="-",IF(E51="-",0,E51)&gt;=IF(D51="-",0,D51)),"-",IF(D51="-",0,D51)-IF(E51="-",0,E51))</f>
        <v>20391</v>
      </c>
    </row>
    <row r="52" customFormat="false" ht="90" hidden="false" customHeight="false" outlineLevel="0" collapsed="false">
      <c r="A52" s="91" t="s">
        <v>190</v>
      </c>
      <c r="B52" s="86" t="s">
        <v>123</v>
      </c>
      <c r="C52" s="87" t="s">
        <v>191</v>
      </c>
      <c r="D52" s="88" t="n">
        <v>200</v>
      </c>
      <c r="E52" s="89" t="n">
        <v>200</v>
      </c>
      <c r="F52" s="90" t="str">
        <f aca="false">IF(OR(D52="-",IF(E52="-",0,E52)&gt;=IF(D52="-",0,D52)),"-",IF(D52="-",0,D52)-IF(E52="-",0,E52))</f>
        <v>-</v>
      </c>
    </row>
    <row r="53" customFormat="false" ht="22.5" hidden="false" customHeight="false" outlineLevel="0" collapsed="false">
      <c r="A53" s="85" t="s">
        <v>137</v>
      </c>
      <c r="B53" s="86" t="s">
        <v>123</v>
      </c>
      <c r="C53" s="87" t="s">
        <v>192</v>
      </c>
      <c r="D53" s="88" t="n">
        <v>200</v>
      </c>
      <c r="E53" s="89" t="n">
        <v>200</v>
      </c>
      <c r="F53" s="90" t="str">
        <f aca="false">IF(OR(D53="-",IF(E53="-",0,E53)&gt;=IF(D53="-",0,D53)),"-",IF(D53="-",0,D53)-IF(E53="-",0,E53))</f>
        <v>-</v>
      </c>
    </row>
    <row r="54" customFormat="false" ht="22.5" hidden="false" customHeight="false" outlineLevel="0" collapsed="false">
      <c r="A54" s="85" t="s">
        <v>139</v>
      </c>
      <c r="B54" s="86" t="s">
        <v>123</v>
      </c>
      <c r="C54" s="87" t="s">
        <v>193</v>
      </c>
      <c r="D54" s="88" t="n">
        <v>200</v>
      </c>
      <c r="E54" s="89" t="n">
        <v>200</v>
      </c>
      <c r="F54" s="90" t="str">
        <f aca="false">IF(OR(D54="-",IF(E54="-",0,E54)&gt;=IF(D54="-",0,D54)),"-",IF(D54="-",0,D54)-IF(E54="-",0,E54))</f>
        <v>-</v>
      </c>
    </row>
    <row r="55" customFormat="false" ht="22.5" hidden="false" customHeight="false" outlineLevel="0" collapsed="false">
      <c r="A55" s="85" t="s">
        <v>141</v>
      </c>
      <c r="B55" s="86" t="s">
        <v>123</v>
      </c>
      <c r="C55" s="87" t="s">
        <v>194</v>
      </c>
      <c r="D55" s="88" t="n">
        <v>200</v>
      </c>
      <c r="E55" s="89" t="n">
        <v>200</v>
      </c>
      <c r="F55" s="90" t="str">
        <f aca="false">IF(OR(D55="-",IF(E55="-",0,E55)&gt;=IF(D55="-",0,D55)),"-",IF(D55="-",0,D55)-IF(E55="-",0,E55))</f>
        <v>-</v>
      </c>
    </row>
    <row r="56" customFormat="false" ht="33.75" hidden="false" customHeight="false" outlineLevel="0" collapsed="false">
      <c r="A56" s="85" t="s">
        <v>195</v>
      </c>
      <c r="B56" s="86" t="s">
        <v>123</v>
      </c>
      <c r="C56" s="87" t="s">
        <v>196</v>
      </c>
      <c r="D56" s="88" t="n">
        <v>39900</v>
      </c>
      <c r="E56" s="89" t="n">
        <v>19509</v>
      </c>
      <c r="F56" s="90" t="n">
        <f aca="false">IF(OR(D56="-",IF(E56="-",0,E56)&gt;=IF(D56="-",0,D56)),"-",IF(D56="-",0,D56)-IF(E56="-",0,E56))</f>
        <v>20391</v>
      </c>
    </row>
    <row r="57" customFormat="false" ht="12.75" hidden="false" customHeight="false" outlineLevel="0" collapsed="false">
      <c r="A57" s="85" t="s">
        <v>197</v>
      </c>
      <c r="B57" s="86" t="s">
        <v>123</v>
      </c>
      <c r="C57" s="87" t="s">
        <v>198</v>
      </c>
      <c r="D57" s="88" t="n">
        <v>39900</v>
      </c>
      <c r="E57" s="89" t="n">
        <v>19509</v>
      </c>
      <c r="F57" s="90" t="n">
        <f aca="false">IF(OR(D57="-",IF(E57="-",0,E57)&gt;=IF(D57="-",0,D57)),"-",IF(D57="-",0,D57)-IF(E57="-",0,E57))</f>
        <v>20391</v>
      </c>
    </row>
    <row r="58" customFormat="false" ht="12.75" hidden="false" customHeight="false" outlineLevel="0" collapsed="false">
      <c r="A58" s="85" t="s">
        <v>199</v>
      </c>
      <c r="B58" s="86" t="s">
        <v>123</v>
      </c>
      <c r="C58" s="87" t="s">
        <v>200</v>
      </c>
      <c r="D58" s="88" t="n">
        <v>39900</v>
      </c>
      <c r="E58" s="89" t="n">
        <v>19509</v>
      </c>
      <c r="F58" s="90" t="n">
        <f aca="false">IF(OR(D58="-",IF(E58="-",0,E58)&gt;=IF(D58="-",0,D58)),"-",IF(D58="-",0,D58)-IF(E58="-",0,E58))</f>
        <v>20391</v>
      </c>
    </row>
    <row r="59" customFormat="false" ht="33.75" hidden="false" customHeight="false" outlineLevel="0" collapsed="false">
      <c r="A59" s="85" t="s">
        <v>201</v>
      </c>
      <c r="B59" s="86" t="s">
        <v>123</v>
      </c>
      <c r="C59" s="87" t="s">
        <v>202</v>
      </c>
      <c r="D59" s="88" t="n">
        <v>92000</v>
      </c>
      <c r="E59" s="89" t="n">
        <v>69000</v>
      </c>
      <c r="F59" s="90" t="n">
        <f aca="false">IF(OR(D59="-",IF(E59="-",0,E59)&gt;=IF(D59="-",0,D59)),"-",IF(D59="-",0,D59)-IF(E59="-",0,E59))</f>
        <v>23000</v>
      </c>
    </row>
    <row r="60" customFormat="false" ht="12.75" hidden="false" customHeight="false" outlineLevel="0" collapsed="false">
      <c r="A60" s="85" t="s">
        <v>186</v>
      </c>
      <c r="B60" s="86" t="s">
        <v>123</v>
      </c>
      <c r="C60" s="87" t="s">
        <v>203</v>
      </c>
      <c r="D60" s="88" t="n">
        <v>92000</v>
      </c>
      <c r="E60" s="89" t="n">
        <v>69000</v>
      </c>
      <c r="F60" s="90" t="n">
        <f aca="false">IF(OR(D60="-",IF(E60="-",0,E60)&gt;=IF(D60="-",0,D60)),"-",IF(D60="-",0,D60)-IF(E60="-",0,E60))</f>
        <v>23000</v>
      </c>
    </row>
    <row r="61" customFormat="false" ht="12.75" hidden="false" customHeight="false" outlineLevel="0" collapsed="false">
      <c r="A61" s="85" t="s">
        <v>188</v>
      </c>
      <c r="B61" s="86" t="s">
        <v>123</v>
      </c>
      <c r="C61" s="87" t="s">
        <v>204</v>
      </c>
      <c r="D61" s="88" t="n">
        <v>92000</v>
      </c>
      <c r="E61" s="89" t="n">
        <v>69000</v>
      </c>
      <c r="F61" s="90" t="n">
        <f aca="false">IF(OR(D61="-",IF(E61="-",0,E61)&gt;=IF(D61="-",0,D61)),"-",IF(D61="-",0,D61)-IF(E61="-",0,E61))</f>
        <v>23000</v>
      </c>
    </row>
    <row r="62" customFormat="false" ht="67.5" hidden="false" customHeight="false" outlineLevel="0" collapsed="false">
      <c r="A62" s="91" t="s">
        <v>205</v>
      </c>
      <c r="B62" s="86" t="s">
        <v>123</v>
      </c>
      <c r="C62" s="87" t="s">
        <v>206</v>
      </c>
      <c r="D62" s="88" t="n">
        <v>92000</v>
      </c>
      <c r="E62" s="89" t="n">
        <v>69000</v>
      </c>
      <c r="F62" s="90" t="n">
        <f aca="false">IF(OR(D62="-",IF(E62="-",0,E62)&gt;=IF(D62="-",0,D62)),"-",IF(D62="-",0,D62)-IF(E62="-",0,E62))</f>
        <v>23000</v>
      </c>
    </row>
    <row r="63" customFormat="false" ht="12.75" hidden="false" customHeight="false" outlineLevel="0" collapsed="false">
      <c r="A63" s="85" t="s">
        <v>197</v>
      </c>
      <c r="B63" s="86" t="s">
        <v>123</v>
      </c>
      <c r="C63" s="87" t="s">
        <v>207</v>
      </c>
      <c r="D63" s="88" t="n">
        <v>92000</v>
      </c>
      <c r="E63" s="89" t="n">
        <v>69000</v>
      </c>
      <c r="F63" s="90" t="n">
        <f aca="false">IF(OR(D63="-",IF(E63="-",0,E63)&gt;=IF(D63="-",0,D63)),"-",IF(D63="-",0,D63)-IF(E63="-",0,E63))</f>
        <v>23000</v>
      </c>
    </row>
    <row r="64" customFormat="false" ht="12.75" hidden="false" customHeight="false" outlineLevel="0" collapsed="false">
      <c r="A64" s="85" t="s">
        <v>199</v>
      </c>
      <c r="B64" s="86" t="s">
        <v>123</v>
      </c>
      <c r="C64" s="87" t="s">
        <v>208</v>
      </c>
      <c r="D64" s="88" t="n">
        <v>92000</v>
      </c>
      <c r="E64" s="89" t="n">
        <v>69000</v>
      </c>
      <c r="F64" s="90" t="n">
        <f aca="false">IF(OR(D64="-",IF(E64="-",0,E64)&gt;=IF(D64="-",0,D64)),"-",IF(D64="-",0,D64)-IF(E64="-",0,E64))</f>
        <v>23000</v>
      </c>
    </row>
    <row r="65" customFormat="false" ht="12.75" hidden="false" customHeight="false" outlineLevel="0" collapsed="false">
      <c r="A65" s="85" t="s">
        <v>209</v>
      </c>
      <c r="B65" s="86" t="s">
        <v>123</v>
      </c>
      <c r="C65" s="87" t="s">
        <v>210</v>
      </c>
      <c r="D65" s="88" t="n">
        <v>10000</v>
      </c>
      <c r="E65" s="89" t="s">
        <v>45</v>
      </c>
      <c r="F65" s="90" t="n">
        <f aca="false">IF(OR(D65="-",IF(E65="-",0,E65)&gt;=IF(D65="-",0,D65)),"-",IF(D65="-",0,D65)-IF(E65="-",0,E65))</f>
        <v>10000</v>
      </c>
    </row>
    <row r="66" customFormat="false" ht="12.75" hidden="false" customHeight="false" outlineLevel="0" collapsed="false">
      <c r="A66" s="85" t="s">
        <v>186</v>
      </c>
      <c r="B66" s="86" t="s">
        <v>123</v>
      </c>
      <c r="C66" s="87" t="s">
        <v>211</v>
      </c>
      <c r="D66" s="88" t="n">
        <v>10000</v>
      </c>
      <c r="E66" s="89" t="s">
        <v>45</v>
      </c>
      <c r="F66" s="90" t="n">
        <f aca="false">IF(OR(D66="-",IF(E66="-",0,E66)&gt;=IF(D66="-",0,D66)),"-",IF(D66="-",0,D66)-IF(E66="-",0,E66))</f>
        <v>10000</v>
      </c>
    </row>
    <row r="67" customFormat="false" ht="12.75" hidden="false" customHeight="false" outlineLevel="0" collapsed="false">
      <c r="A67" s="85" t="s">
        <v>188</v>
      </c>
      <c r="B67" s="86" t="s">
        <v>123</v>
      </c>
      <c r="C67" s="87" t="s">
        <v>212</v>
      </c>
      <c r="D67" s="88" t="n">
        <v>10000</v>
      </c>
      <c r="E67" s="89" t="s">
        <v>45</v>
      </c>
      <c r="F67" s="90" t="n">
        <f aca="false">IF(OR(D67="-",IF(E67="-",0,E67)&gt;=IF(D67="-",0,D67)),"-",IF(D67="-",0,D67)-IF(E67="-",0,E67))</f>
        <v>10000</v>
      </c>
    </row>
    <row r="68" customFormat="false" ht="33.75" hidden="false" customHeight="false" outlineLevel="0" collapsed="false">
      <c r="A68" s="85" t="s">
        <v>213</v>
      </c>
      <c r="B68" s="86" t="s">
        <v>123</v>
      </c>
      <c r="C68" s="87" t="s">
        <v>214</v>
      </c>
      <c r="D68" s="88" t="n">
        <v>10000</v>
      </c>
      <c r="E68" s="89" t="s">
        <v>45</v>
      </c>
      <c r="F68" s="90" t="n">
        <f aca="false">IF(OR(D68="-",IF(E68="-",0,E68)&gt;=IF(D68="-",0,D68)),"-",IF(D68="-",0,D68)-IF(E68="-",0,E68))</f>
        <v>10000</v>
      </c>
    </row>
    <row r="69" customFormat="false" ht="12.75" hidden="false" customHeight="false" outlineLevel="0" collapsed="false">
      <c r="A69" s="85" t="s">
        <v>175</v>
      </c>
      <c r="B69" s="86" t="s">
        <v>123</v>
      </c>
      <c r="C69" s="87" t="s">
        <v>215</v>
      </c>
      <c r="D69" s="88" t="n">
        <v>10000</v>
      </c>
      <c r="E69" s="89" t="s">
        <v>45</v>
      </c>
      <c r="F69" s="90" t="n">
        <f aca="false">IF(OR(D69="-",IF(E69="-",0,E69)&gt;=IF(D69="-",0,D69)),"-",IF(D69="-",0,D69)-IF(E69="-",0,E69))</f>
        <v>10000</v>
      </c>
    </row>
    <row r="70" customFormat="false" ht="12.75" hidden="false" customHeight="false" outlineLevel="0" collapsed="false">
      <c r="A70" s="85" t="s">
        <v>216</v>
      </c>
      <c r="B70" s="86" t="s">
        <v>123</v>
      </c>
      <c r="C70" s="87" t="s">
        <v>217</v>
      </c>
      <c r="D70" s="88" t="n">
        <v>10000</v>
      </c>
      <c r="E70" s="89" t="s">
        <v>45</v>
      </c>
      <c r="F70" s="90" t="n">
        <f aca="false">IF(OR(D70="-",IF(E70="-",0,E70)&gt;=IF(D70="-",0,D70)),"-",IF(D70="-",0,D70)-IF(E70="-",0,E70))</f>
        <v>10000</v>
      </c>
    </row>
    <row r="71" customFormat="false" ht="12.75" hidden="false" customHeight="false" outlineLevel="0" collapsed="false">
      <c r="A71" s="85" t="s">
        <v>218</v>
      </c>
      <c r="B71" s="86" t="s">
        <v>123</v>
      </c>
      <c r="C71" s="87" t="s">
        <v>219</v>
      </c>
      <c r="D71" s="88" t="n">
        <v>148700</v>
      </c>
      <c r="E71" s="89" t="n">
        <v>59534.8</v>
      </c>
      <c r="F71" s="90" t="n">
        <f aca="false">IF(OR(D71="-",IF(E71="-",0,E71)&gt;=IF(D71="-",0,D71)),"-",IF(D71="-",0,D71)-IF(E71="-",0,E71))</f>
        <v>89165.2</v>
      </c>
    </row>
    <row r="72" customFormat="false" ht="22.5" hidden="false" customHeight="false" outlineLevel="0" collapsed="false">
      <c r="A72" s="85" t="s">
        <v>152</v>
      </c>
      <c r="B72" s="86" t="s">
        <v>123</v>
      </c>
      <c r="C72" s="87" t="s">
        <v>220</v>
      </c>
      <c r="D72" s="88" t="n">
        <v>75300</v>
      </c>
      <c r="E72" s="89" t="n">
        <v>23734</v>
      </c>
      <c r="F72" s="90" t="n">
        <f aca="false">IF(OR(D72="-",IF(E72="-",0,E72)&gt;=IF(D72="-",0,D72)),"-",IF(D72="-",0,D72)-IF(E72="-",0,E72))</f>
        <v>51566</v>
      </c>
    </row>
    <row r="73" customFormat="false" ht="22.5" hidden="false" customHeight="false" outlineLevel="0" collapsed="false">
      <c r="A73" s="85" t="s">
        <v>154</v>
      </c>
      <c r="B73" s="86" t="s">
        <v>123</v>
      </c>
      <c r="C73" s="87" t="s">
        <v>221</v>
      </c>
      <c r="D73" s="88" t="n">
        <v>75300</v>
      </c>
      <c r="E73" s="89" t="n">
        <v>23734</v>
      </c>
      <c r="F73" s="90" t="n">
        <f aca="false">IF(OR(D73="-",IF(E73="-",0,E73)&gt;=IF(D73="-",0,D73)),"-",IF(D73="-",0,D73)-IF(E73="-",0,E73))</f>
        <v>51566</v>
      </c>
    </row>
    <row r="74" customFormat="false" ht="78.75" hidden="false" customHeight="false" outlineLevel="0" collapsed="false">
      <c r="A74" s="91" t="s">
        <v>222</v>
      </c>
      <c r="B74" s="86" t="s">
        <v>123</v>
      </c>
      <c r="C74" s="87" t="s">
        <v>223</v>
      </c>
      <c r="D74" s="88" t="n">
        <v>50300</v>
      </c>
      <c r="E74" s="89" t="n">
        <v>14911</v>
      </c>
      <c r="F74" s="90" t="n">
        <f aca="false">IF(OR(D74="-",IF(E74="-",0,E74)&gt;=IF(D74="-",0,D74)),"-",IF(D74="-",0,D74)-IF(E74="-",0,E74))</f>
        <v>35389</v>
      </c>
    </row>
    <row r="75" customFormat="false" ht="12.75" hidden="false" customHeight="false" outlineLevel="0" collapsed="false">
      <c r="A75" s="85" t="s">
        <v>175</v>
      </c>
      <c r="B75" s="86" t="s">
        <v>123</v>
      </c>
      <c r="C75" s="87" t="s">
        <v>224</v>
      </c>
      <c r="D75" s="88" t="n">
        <v>50300</v>
      </c>
      <c r="E75" s="89" t="n">
        <v>14911</v>
      </c>
      <c r="F75" s="90" t="n">
        <f aca="false">IF(OR(D75="-",IF(E75="-",0,E75)&gt;=IF(D75="-",0,D75)),"-",IF(D75="-",0,D75)-IF(E75="-",0,E75))</f>
        <v>35389</v>
      </c>
    </row>
    <row r="76" customFormat="false" ht="12.75" hidden="false" customHeight="false" outlineLevel="0" collapsed="false">
      <c r="A76" s="85" t="s">
        <v>177</v>
      </c>
      <c r="B76" s="86" t="s">
        <v>123</v>
      </c>
      <c r="C76" s="87" t="s">
        <v>225</v>
      </c>
      <c r="D76" s="88" t="n">
        <v>50300</v>
      </c>
      <c r="E76" s="89" t="n">
        <v>14911</v>
      </c>
      <c r="F76" s="90" t="n">
        <f aca="false">IF(OR(D76="-",IF(E76="-",0,E76)&gt;=IF(D76="-",0,D76)),"-",IF(D76="-",0,D76)-IF(E76="-",0,E76))</f>
        <v>35389</v>
      </c>
    </row>
    <row r="77" customFormat="false" ht="22.5" hidden="false" customHeight="false" outlineLevel="0" collapsed="false">
      <c r="A77" s="85" t="s">
        <v>226</v>
      </c>
      <c r="B77" s="86" t="s">
        <v>123</v>
      </c>
      <c r="C77" s="87" t="s">
        <v>227</v>
      </c>
      <c r="D77" s="88" t="n">
        <v>43300</v>
      </c>
      <c r="E77" s="89" t="n">
        <v>12207</v>
      </c>
      <c r="F77" s="90" t="n">
        <f aca="false">IF(OR(D77="-",IF(E77="-",0,E77)&gt;=IF(D77="-",0,D77)),"-",IF(D77="-",0,D77)-IF(E77="-",0,E77))</f>
        <v>31093</v>
      </c>
    </row>
    <row r="78" customFormat="false" ht="12.75" hidden="false" customHeight="false" outlineLevel="0" collapsed="false">
      <c r="A78" s="85" t="s">
        <v>179</v>
      </c>
      <c r="B78" s="86" t="s">
        <v>123</v>
      </c>
      <c r="C78" s="87" t="s">
        <v>228</v>
      </c>
      <c r="D78" s="88" t="n">
        <v>7000</v>
      </c>
      <c r="E78" s="89" t="n">
        <v>2704</v>
      </c>
      <c r="F78" s="90" t="n">
        <f aca="false">IF(OR(D78="-",IF(E78="-",0,E78)&gt;=IF(D78="-",0,D78)),"-",IF(D78="-",0,D78)-IF(E78="-",0,E78))</f>
        <v>4296</v>
      </c>
    </row>
    <row r="79" customFormat="false" ht="56.25" hidden="false" customHeight="false" outlineLevel="0" collapsed="false">
      <c r="A79" s="85" t="s">
        <v>229</v>
      </c>
      <c r="B79" s="86" t="s">
        <v>123</v>
      </c>
      <c r="C79" s="87" t="s">
        <v>230</v>
      </c>
      <c r="D79" s="88" t="n">
        <v>25000</v>
      </c>
      <c r="E79" s="89" t="n">
        <v>8823</v>
      </c>
      <c r="F79" s="90" t="n">
        <f aca="false">IF(OR(D79="-",IF(E79="-",0,E79)&gt;=IF(D79="-",0,D79)),"-",IF(D79="-",0,D79)-IF(E79="-",0,E79))</f>
        <v>16177</v>
      </c>
    </row>
    <row r="80" customFormat="false" ht="22.5" hidden="false" customHeight="false" outlineLevel="0" collapsed="false">
      <c r="A80" s="85" t="s">
        <v>137</v>
      </c>
      <c r="B80" s="86" t="s">
        <v>123</v>
      </c>
      <c r="C80" s="87" t="s">
        <v>231</v>
      </c>
      <c r="D80" s="88" t="n">
        <v>25000</v>
      </c>
      <c r="E80" s="89" t="n">
        <v>8823</v>
      </c>
      <c r="F80" s="90" t="n">
        <f aca="false">IF(OR(D80="-",IF(E80="-",0,E80)&gt;=IF(D80="-",0,D80)),"-",IF(D80="-",0,D80)-IF(E80="-",0,E80))</f>
        <v>16177</v>
      </c>
    </row>
    <row r="81" customFormat="false" ht="22.5" hidden="false" customHeight="false" outlineLevel="0" collapsed="false">
      <c r="A81" s="85" t="s">
        <v>139</v>
      </c>
      <c r="B81" s="86" t="s">
        <v>123</v>
      </c>
      <c r="C81" s="87" t="s">
        <v>232</v>
      </c>
      <c r="D81" s="88" t="n">
        <v>25000</v>
      </c>
      <c r="E81" s="89" t="n">
        <v>8823</v>
      </c>
      <c r="F81" s="90" t="n">
        <f aca="false">IF(OR(D81="-",IF(E81="-",0,E81)&gt;=IF(D81="-",0,D81)),"-",IF(D81="-",0,D81)-IF(E81="-",0,E81))</f>
        <v>16177</v>
      </c>
    </row>
    <row r="82" customFormat="false" ht="22.5" hidden="false" customHeight="false" outlineLevel="0" collapsed="false">
      <c r="A82" s="85" t="s">
        <v>141</v>
      </c>
      <c r="B82" s="86" t="s">
        <v>123</v>
      </c>
      <c r="C82" s="87" t="s">
        <v>233</v>
      </c>
      <c r="D82" s="88" t="n">
        <v>25000</v>
      </c>
      <c r="E82" s="89" t="n">
        <v>8823</v>
      </c>
      <c r="F82" s="90" t="n">
        <f aca="false">IF(OR(D82="-",IF(E82="-",0,E82)&gt;=IF(D82="-",0,D82)),"-",IF(D82="-",0,D82)-IF(E82="-",0,E82))</f>
        <v>16177</v>
      </c>
    </row>
    <row r="83" customFormat="false" ht="12.75" hidden="false" customHeight="false" outlineLevel="0" collapsed="false">
      <c r="A83" s="85" t="s">
        <v>186</v>
      </c>
      <c r="B83" s="86" t="s">
        <v>123</v>
      </c>
      <c r="C83" s="87" t="s">
        <v>234</v>
      </c>
      <c r="D83" s="88" t="n">
        <v>73400</v>
      </c>
      <c r="E83" s="89" t="n">
        <v>35800.8</v>
      </c>
      <c r="F83" s="90" t="n">
        <f aca="false">IF(OR(D83="-",IF(E83="-",0,E83)&gt;=IF(D83="-",0,D83)),"-",IF(D83="-",0,D83)-IF(E83="-",0,E83))</f>
        <v>37599.2</v>
      </c>
    </row>
    <row r="84" customFormat="false" ht="12.75" hidden="false" customHeight="false" outlineLevel="0" collapsed="false">
      <c r="A84" s="85" t="s">
        <v>188</v>
      </c>
      <c r="B84" s="86" t="s">
        <v>123</v>
      </c>
      <c r="C84" s="87" t="s">
        <v>235</v>
      </c>
      <c r="D84" s="88" t="n">
        <v>73400</v>
      </c>
      <c r="E84" s="89" t="n">
        <v>35800.8</v>
      </c>
      <c r="F84" s="90" t="n">
        <f aca="false">IF(OR(D84="-",IF(E84="-",0,E84)&gt;=IF(D84="-",0,D84)),"-",IF(D84="-",0,D84)-IF(E84="-",0,E84))</f>
        <v>37599.2</v>
      </c>
    </row>
    <row r="85" customFormat="false" ht="22.5" hidden="false" customHeight="false" outlineLevel="0" collapsed="false">
      <c r="A85" s="85" t="s">
        <v>236</v>
      </c>
      <c r="B85" s="86" t="s">
        <v>123</v>
      </c>
      <c r="C85" s="87" t="s">
        <v>237</v>
      </c>
      <c r="D85" s="88" t="n">
        <v>20000</v>
      </c>
      <c r="E85" s="89" t="n">
        <v>20000</v>
      </c>
      <c r="F85" s="90" t="str">
        <f aca="false">IF(OR(D85="-",IF(E85="-",0,E85)&gt;=IF(D85="-",0,D85)),"-",IF(D85="-",0,D85)-IF(E85="-",0,E85))</f>
        <v>-</v>
      </c>
    </row>
    <row r="86" customFormat="false" ht="12.75" hidden="false" customHeight="false" outlineLevel="0" collapsed="false">
      <c r="A86" s="85" t="s">
        <v>175</v>
      </c>
      <c r="B86" s="86" t="s">
        <v>123</v>
      </c>
      <c r="C86" s="87" t="s">
        <v>238</v>
      </c>
      <c r="D86" s="88" t="n">
        <v>20000</v>
      </c>
      <c r="E86" s="89" t="n">
        <v>20000</v>
      </c>
      <c r="F86" s="90" t="str">
        <f aca="false">IF(OR(D86="-",IF(E86="-",0,E86)&gt;=IF(D86="-",0,D86)),"-",IF(D86="-",0,D86)-IF(E86="-",0,E86))</f>
        <v>-</v>
      </c>
    </row>
    <row r="87" customFormat="false" ht="12.75" hidden="false" customHeight="false" outlineLevel="0" collapsed="false">
      <c r="A87" s="85" t="s">
        <v>177</v>
      </c>
      <c r="B87" s="86" t="s">
        <v>123</v>
      </c>
      <c r="C87" s="87" t="s">
        <v>239</v>
      </c>
      <c r="D87" s="88" t="n">
        <v>20000</v>
      </c>
      <c r="E87" s="89" t="n">
        <v>20000</v>
      </c>
      <c r="F87" s="90" t="str">
        <f aca="false">IF(OR(D87="-",IF(E87="-",0,E87)&gt;=IF(D87="-",0,D87)),"-",IF(D87="-",0,D87)-IF(E87="-",0,E87))</f>
        <v>-</v>
      </c>
    </row>
    <row r="88" customFormat="false" ht="12.75" hidden="false" customHeight="false" outlineLevel="0" collapsed="false">
      <c r="A88" s="85" t="s">
        <v>240</v>
      </c>
      <c r="B88" s="86" t="s">
        <v>123</v>
      </c>
      <c r="C88" s="87" t="s">
        <v>241</v>
      </c>
      <c r="D88" s="88" t="n">
        <v>20000</v>
      </c>
      <c r="E88" s="89" t="n">
        <v>20000</v>
      </c>
      <c r="F88" s="90" t="str">
        <f aca="false">IF(OR(D88="-",IF(E88="-",0,E88)&gt;=IF(D88="-",0,D88)),"-",IF(D88="-",0,D88)-IF(E88="-",0,E88))</f>
        <v>-</v>
      </c>
    </row>
    <row r="89" customFormat="false" ht="45" hidden="false" customHeight="false" outlineLevel="0" collapsed="false">
      <c r="A89" s="85" t="s">
        <v>242</v>
      </c>
      <c r="B89" s="86" t="s">
        <v>123</v>
      </c>
      <c r="C89" s="87" t="s">
        <v>243</v>
      </c>
      <c r="D89" s="88" t="n">
        <v>53400</v>
      </c>
      <c r="E89" s="89" t="n">
        <v>15800.8</v>
      </c>
      <c r="F89" s="90" t="n">
        <f aca="false">IF(OR(D89="-",IF(E89="-",0,E89)&gt;=IF(D89="-",0,D89)),"-",IF(D89="-",0,D89)-IF(E89="-",0,E89))</f>
        <v>37599.2</v>
      </c>
    </row>
    <row r="90" customFormat="false" ht="12.75" hidden="false" customHeight="false" outlineLevel="0" collapsed="false">
      <c r="A90" s="85" t="s">
        <v>197</v>
      </c>
      <c r="B90" s="86" t="s">
        <v>123</v>
      </c>
      <c r="C90" s="87" t="s">
        <v>244</v>
      </c>
      <c r="D90" s="88" t="n">
        <v>53400</v>
      </c>
      <c r="E90" s="89" t="n">
        <v>15800.8</v>
      </c>
      <c r="F90" s="90" t="n">
        <f aca="false">IF(OR(D90="-",IF(E90="-",0,E90)&gt;=IF(D90="-",0,D90)),"-",IF(D90="-",0,D90)-IF(E90="-",0,E90))</f>
        <v>37599.2</v>
      </c>
    </row>
    <row r="91" customFormat="false" ht="12.75" hidden="false" customHeight="false" outlineLevel="0" collapsed="false">
      <c r="A91" s="85" t="s">
        <v>199</v>
      </c>
      <c r="B91" s="86" t="s">
        <v>123</v>
      </c>
      <c r="C91" s="87" t="s">
        <v>245</v>
      </c>
      <c r="D91" s="88" t="n">
        <v>53400</v>
      </c>
      <c r="E91" s="89" t="n">
        <v>15800.8</v>
      </c>
      <c r="F91" s="90" t="n">
        <f aca="false">IF(OR(D91="-",IF(E91="-",0,E91)&gt;=IF(D91="-",0,D91)),"-",IF(D91="-",0,D91)-IF(E91="-",0,E91))</f>
        <v>37599.2</v>
      </c>
    </row>
    <row r="92" customFormat="false" ht="12.75" hidden="false" customHeight="false" outlineLevel="0" collapsed="false">
      <c r="A92" s="85" t="s">
        <v>246</v>
      </c>
      <c r="B92" s="86" t="s">
        <v>123</v>
      </c>
      <c r="C92" s="87" t="s">
        <v>247</v>
      </c>
      <c r="D92" s="88" t="n">
        <v>294000</v>
      </c>
      <c r="E92" s="89" t="n">
        <v>131942.27</v>
      </c>
      <c r="F92" s="90" t="n">
        <f aca="false">IF(OR(D92="-",IF(E92="-",0,E92)&gt;=IF(D92="-",0,D92)),"-",IF(D92="-",0,D92)-IF(E92="-",0,E92))</f>
        <v>162057.73</v>
      </c>
    </row>
    <row r="93" customFormat="false" ht="12.75" hidden="false" customHeight="false" outlineLevel="0" collapsed="false">
      <c r="A93" s="85" t="s">
        <v>248</v>
      </c>
      <c r="B93" s="86" t="s">
        <v>123</v>
      </c>
      <c r="C93" s="87" t="s">
        <v>249</v>
      </c>
      <c r="D93" s="88" t="n">
        <v>294000</v>
      </c>
      <c r="E93" s="89" t="n">
        <v>131942.27</v>
      </c>
      <c r="F93" s="90" t="n">
        <f aca="false">IF(OR(D93="-",IF(E93="-",0,E93)&gt;=IF(D93="-",0,D93)),"-",IF(D93="-",0,D93)-IF(E93="-",0,E93))</f>
        <v>162057.73</v>
      </c>
    </row>
    <row r="94" customFormat="false" ht="12.75" hidden="false" customHeight="false" outlineLevel="0" collapsed="false">
      <c r="A94" s="85" t="s">
        <v>186</v>
      </c>
      <c r="B94" s="86" t="s">
        <v>123</v>
      </c>
      <c r="C94" s="87" t="s">
        <v>250</v>
      </c>
      <c r="D94" s="88" t="n">
        <v>294000</v>
      </c>
      <c r="E94" s="89" t="n">
        <v>131942.27</v>
      </c>
      <c r="F94" s="90" t="n">
        <f aca="false">IF(OR(D94="-",IF(E94="-",0,E94)&gt;=IF(D94="-",0,D94)),"-",IF(D94="-",0,D94)-IF(E94="-",0,E94))</f>
        <v>162057.73</v>
      </c>
    </row>
    <row r="95" customFormat="false" ht="12.75" hidden="false" customHeight="false" outlineLevel="0" collapsed="false">
      <c r="A95" s="85" t="s">
        <v>188</v>
      </c>
      <c r="B95" s="86" t="s">
        <v>123</v>
      </c>
      <c r="C95" s="87" t="s">
        <v>251</v>
      </c>
      <c r="D95" s="88" t="n">
        <v>294000</v>
      </c>
      <c r="E95" s="89" t="n">
        <v>131942.27</v>
      </c>
      <c r="F95" s="90" t="n">
        <f aca="false">IF(OR(D95="-",IF(E95="-",0,E95)&gt;=IF(D95="-",0,D95)),"-",IF(D95="-",0,D95)-IF(E95="-",0,E95))</f>
        <v>162057.73</v>
      </c>
    </row>
    <row r="96" customFormat="false" ht="33.75" hidden="false" customHeight="false" outlineLevel="0" collapsed="false">
      <c r="A96" s="85" t="s">
        <v>252</v>
      </c>
      <c r="B96" s="86" t="s">
        <v>123</v>
      </c>
      <c r="C96" s="87" t="s">
        <v>253</v>
      </c>
      <c r="D96" s="88" t="n">
        <v>294000</v>
      </c>
      <c r="E96" s="89" t="n">
        <v>131942.27</v>
      </c>
      <c r="F96" s="90" t="n">
        <f aca="false">IF(OR(D96="-",IF(E96="-",0,E96)&gt;=IF(D96="-",0,D96)),"-",IF(D96="-",0,D96)-IF(E96="-",0,E96))</f>
        <v>162057.73</v>
      </c>
    </row>
    <row r="97" customFormat="false" ht="56.25" hidden="false" customHeight="false" outlineLevel="0" collapsed="false">
      <c r="A97" s="85" t="s">
        <v>158</v>
      </c>
      <c r="B97" s="86" t="s">
        <v>123</v>
      </c>
      <c r="C97" s="87" t="s">
        <v>254</v>
      </c>
      <c r="D97" s="88" t="n">
        <v>284500</v>
      </c>
      <c r="E97" s="89" t="n">
        <v>131942.27</v>
      </c>
      <c r="F97" s="90" t="n">
        <f aca="false">IF(OR(D97="-",IF(E97="-",0,E97)&gt;=IF(D97="-",0,D97)),"-",IF(D97="-",0,D97)-IF(E97="-",0,E97))</f>
        <v>152557.73</v>
      </c>
    </row>
    <row r="98" customFormat="false" ht="22.5" hidden="false" customHeight="false" outlineLevel="0" collapsed="false">
      <c r="A98" s="85" t="s">
        <v>160</v>
      </c>
      <c r="B98" s="86" t="s">
        <v>123</v>
      </c>
      <c r="C98" s="87" t="s">
        <v>255</v>
      </c>
      <c r="D98" s="88" t="n">
        <v>284500</v>
      </c>
      <c r="E98" s="89" t="n">
        <v>131942.27</v>
      </c>
      <c r="F98" s="90" t="n">
        <f aca="false">IF(OR(D98="-",IF(E98="-",0,E98)&gt;=IF(D98="-",0,D98)),"-",IF(D98="-",0,D98)-IF(E98="-",0,E98))</f>
        <v>152557.73</v>
      </c>
    </row>
    <row r="99" customFormat="false" ht="22.5" hidden="false" customHeight="false" outlineLevel="0" collapsed="false">
      <c r="A99" s="85" t="s">
        <v>162</v>
      </c>
      <c r="B99" s="86" t="s">
        <v>123</v>
      </c>
      <c r="C99" s="87" t="s">
        <v>256</v>
      </c>
      <c r="D99" s="88" t="n">
        <v>218500</v>
      </c>
      <c r="E99" s="89" t="n">
        <v>104041.99</v>
      </c>
      <c r="F99" s="90" t="n">
        <f aca="false">IF(OR(D99="-",IF(E99="-",0,E99)&gt;=IF(D99="-",0,D99)),"-",IF(D99="-",0,D99)-IF(E99="-",0,E99))</f>
        <v>114458.01</v>
      </c>
    </row>
    <row r="100" customFormat="false" ht="33.75" hidden="false" customHeight="false" outlineLevel="0" collapsed="false">
      <c r="A100" s="85" t="s">
        <v>166</v>
      </c>
      <c r="B100" s="86" t="s">
        <v>123</v>
      </c>
      <c r="C100" s="87" t="s">
        <v>257</v>
      </c>
      <c r="D100" s="88" t="n">
        <v>66000</v>
      </c>
      <c r="E100" s="89" t="n">
        <v>27900.28</v>
      </c>
      <c r="F100" s="90" t="n">
        <f aca="false">IF(OR(D100="-",IF(E100="-",0,E100)&gt;=IF(D100="-",0,D100)),"-",IF(D100="-",0,D100)-IF(E100="-",0,E100))</f>
        <v>38099.72</v>
      </c>
    </row>
    <row r="101" customFormat="false" ht="22.5" hidden="false" customHeight="false" outlineLevel="0" collapsed="false">
      <c r="A101" s="85" t="s">
        <v>137</v>
      </c>
      <c r="B101" s="86" t="s">
        <v>123</v>
      </c>
      <c r="C101" s="87" t="s">
        <v>258</v>
      </c>
      <c r="D101" s="88" t="n">
        <v>9500</v>
      </c>
      <c r="E101" s="89" t="s">
        <v>45</v>
      </c>
      <c r="F101" s="90" t="n">
        <f aca="false">IF(OR(D101="-",IF(E101="-",0,E101)&gt;=IF(D101="-",0,D101)),"-",IF(D101="-",0,D101)-IF(E101="-",0,E101))</f>
        <v>9500</v>
      </c>
    </row>
    <row r="102" customFormat="false" ht="22.5" hidden="false" customHeight="false" outlineLevel="0" collapsed="false">
      <c r="A102" s="85" t="s">
        <v>139</v>
      </c>
      <c r="B102" s="86" t="s">
        <v>123</v>
      </c>
      <c r="C102" s="87" t="s">
        <v>259</v>
      </c>
      <c r="D102" s="88" t="n">
        <v>9500</v>
      </c>
      <c r="E102" s="89" t="s">
        <v>45</v>
      </c>
      <c r="F102" s="90" t="n">
        <f aca="false">IF(OR(D102="-",IF(E102="-",0,E102)&gt;=IF(D102="-",0,D102)),"-",IF(D102="-",0,D102)-IF(E102="-",0,E102))</f>
        <v>9500</v>
      </c>
    </row>
    <row r="103" customFormat="false" ht="22.5" hidden="false" customHeight="false" outlineLevel="0" collapsed="false">
      <c r="A103" s="85" t="s">
        <v>141</v>
      </c>
      <c r="B103" s="86" t="s">
        <v>123</v>
      </c>
      <c r="C103" s="87" t="s">
        <v>260</v>
      </c>
      <c r="D103" s="88" t="n">
        <v>9500</v>
      </c>
      <c r="E103" s="89" t="s">
        <v>45</v>
      </c>
      <c r="F103" s="90" t="n">
        <f aca="false">IF(OR(D103="-",IF(E103="-",0,E103)&gt;=IF(D103="-",0,D103)),"-",IF(D103="-",0,D103)-IF(E103="-",0,E103))</f>
        <v>9500</v>
      </c>
    </row>
    <row r="104" customFormat="false" ht="22.5" hidden="false" customHeight="false" outlineLevel="0" collapsed="false">
      <c r="A104" s="85" t="s">
        <v>261</v>
      </c>
      <c r="B104" s="86" t="s">
        <v>123</v>
      </c>
      <c r="C104" s="87" t="s">
        <v>262</v>
      </c>
      <c r="D104" s="88" t="n">
        <v>26800</v>
      </c>
      <c r="E104" s="89" t="s">
        <v>45</v>
      </c>
      <c r="F104" s="90" t="n">
        <f aca="false">IF(OR(D104="-",IF(E104="-",0,E104)&gt;=IF(D104="-",0,D104)),"-",IF(D104="-",0,D104)-IF(E104="-",0,E104))</f>
        <v>26800</v>
      </c>
    </row>
    <row r="105" customFormat="false" ht="12.75" hidden="false" customHeight="false" outlineLevel="0" collapsed="false">
      <c r="A105" s="85" t="s">
        <v>263</v>
      </c>
      <c r="B105" s="86" t="s">
        <v>123</v>
      </c>
      <c r="C105" s="87" t="s">
        <v>264</v>
      </c>
      <c r="D105" s="88" t="n">
        <v>11800</v>
      </c>
      <c r="E105" s="89" t="s">
        <v>45</v>
      </c>
      <c r="F105" s="90" t="n">
        <f aca="false">IF(OR(D105="-",IF(E105="-",0,E105)&gt;=IF(D105="-",0,D105)),"-",IF(D105="-",0,D105)-IF(E105="-",0,E105))</f>
        <v>11800</v>
      </c>
    </row>
    <row r="106" customFormat="false" ht="45" hidden="false" customHeight="false" outlineLevel="0" collapsed="false">
      <c r="A106" s="85" t="s">
        <v>131</v>
      </c>
      <c r="B106" s="86" t="s">
        <v>123</v>
      </c>
      <c r="C106" s="87" t="s">
        <v>265</v>
      </c>
      <c r="D106" s="88" t="n">
        <v>11800</v>
      </c>
      <c r="E106" s="89" t="s">
        <v>45</v>
      </c>
      <c r="F106" s="90" t="n">
        <f aca="false">IF(OR(D106="-",IF(E106="-",0,E106)&gt;=IF(D106="-",0,D106)),"-",IF(D106="-",0,D106)-IF(E106="-",0,E106))</f>
        <v>11800</v>
      </c>
    </row>
    <row r="107" customFormat="false" ht="12.75" hidden="false" customHeight="false" outlineLevel="0" collapsed="false">
      <c r="A107" s="85" t="s">
        <v>133</v>
      </c>
      <c r="B107" s="86" t="s">
        <v>123</v>
      </c>
      <c r="C107" s="87" t="s">
        <v>266</v>
      </c>
      <c r="D107" s="88" t="n">
        <v>11800</v>
      </c>
      <c r="E107" s="89" t="s">
        <v>45</v>
      </c>
      <c r="F107" s="90" t="n">
        <f aca="false">IF(OR(D107="-",IF(E107="-",0,E107)&gt;=IF(D107="-",0,D107)),"-",IF(D107="-",0,D107)-IF(E107="-",0,E107))</f>
        <v>11800</v>
      </c>
    </row>
    <row r="108" customFormat="false" ht="67.5" hidden="false" customHeight="false" outlineLevel="0" collapsed="false">
      <c r="A108" s="91" t="s">
        <v>135</v>
      </c>
      <c r="B108" s="86" t="s">
        <v>123</v>
      </c>
      <c r="C108" s="87" t="s">
        <v>267</v>
      </c>
      <c r="D108" s="88" t="n">
        <v>11800</v>
      </c>
      <c r="E108" s="89" t="s">
        <v>45</v>
      </c>
      <c r="F108" s="90" t="n">
        <f aca="false">IF(OR(D108="-",IF(E108="-",0,E108)&gt;=IF(D108="-",0,D108)),"-",IF(D108="-",0,D108)-IF(E108="-",0,E108))</f>
        <v>11800</v>
      </c>
    </row>
    <row r="109" customFormat="false" ht="22.5" hidden="false" customHeight="false" outlineLevel="0" collapsed="false">
      <c r="A109" s="85" t="s">
        <v>137</v>
      </c>
      <c r="B109" s="86" t="s">
        <v>123</v>
      </c>
      <c r="C109" s="87" t="s">
        <v>268</v>
      </c>
      <c r="D109" s="88" t="n">
        <v>11800</v>
      </c>
      <c r="E109" s="89" t="s">
        <v>45</v>
      </c>
      <c r="F109" s="90" t="n">
        <f aca="false">IF(OR(D109="-",IF(E109="-",0,E109)&gt;=IF(D109="-",0,D109)),"-",IF(D109="-",0,D109)-IF(E109="-",0,E109))</f>
        <v>11800</v>
      </c>
    </row>
    <row r="110" customFormat="false" ht="22.5" hidden="false" customHeight="false" outlineLevel="0" collapsed="false">
      <c r="A110" s="85" t="s">
        <v>139</v>
      </c>
      <c r="B110" s="86" t="s">
        <v>123</v>
      </c>
      <c r="C110" s="87" t="s">
        <v>269</v>
      </c>
      <c r="D110" s="88" t="n">
        <v>11800</v>
      </c>
      <c r="E110" s="89" t="s">
        <v>45</v>
      </c>
      <c r="F110" s="90" t="n">
        <f aca="false">IF(OR(D110="-",IF(E110="-",0,E110)&gt;=IF(D110="-",0,D110)),"-",IF(D110="-",0,D110)-IF(E110="-",0,E110))</f>
        <v>11800</v>
      </c>
    </row>
    <row r="111" customFormat="false" ht="22.5" hidden="false" customHeight="false" outlineLevel="0" collapsed="false">
      <c r="A111" s="85" t="s">
        <v>141</v>
      </c>
      <c r="B111" s="86" t="s">
        <v>123</v>
      </c>
      <c r="C111" s="87" t="s">
        <v>270</v>
      </c>
      <c r="D111" s="88" t="n">
        <v>11800</v>
      </c>
      <c r="E111" s="89" t="s">
        <v>45</v>
      </c>
      <c r="F111" s="90" t="n">
        <f aca="false">IF(OR(D111="-",IF(E111="-",0,E111)&gt;=IF(D111="-",0,D111)),"-",IF(D111="-",0,D111)-IF(E111="-",0,E111))</f>
        <v>11800</v>
      </c>
    </row>
    <row r="112" customFormat="false" ht="22.5" hidden="false" customHeight="false" outlineLevel="0" collapsed="false">
      <c r="A112" s="85" t="s">
        <v>271</v>
      </c>
      <c r="B112" s="86" t="s">
        <v>123</v>
      </c>
      <c r="C112" s="87" t="s">
        <v>272</v>
      </c>
      <c r="D112" s="88" t="n">
        <v>15000</v>
      </c>
      <c r="E112" s="89" t="s">
        <v>45</v>
      </c>
      <c r="F112" s="90" t="n">
        <f aca="false">IF(OR(D112="-",IF(E112="-",0,E112)&gt;=IF(D112="-",0,D112)),"-",IF(D112="-",0,D112)-IF(E112="-",0,E112))</f>
        <v>15000</v>
      </c>
    </row>
    <row r="113" customFormat="false" ht="45" hidden="false" customHeight="false" outlineLevel="0" collapsed="false">
      <c r="A113" s="85" t="s">
        <v>131</v>
      </c>
      <c r="B113" s="86" t="s">
        <v>123</v>
      </c>
      <c r="C113" s="87" t="s">
        <v>273</v>
      </c>
      <c r="D113" s="88" t="n">
        <v>5000</v>
      </c>
      <c r="E113" s="89" t="s">
        <v>45</v>
      </c>
      <c r="F113" s="90" t="n">
        <f aca="false">IF(OR(D113="-",IF(E113="-",0,E113)&gt;=IF(D113="-",0,D113)),"-",IF(D113="-",0,D113)-IF(E113="-",0,E113))</f>
        <v>5000</v>
      </c>
    </row>
    <row r="114" customFormat="false" ht="12.75" hidden="false" customHeight="false" outlineLevel="0" collapsed="false">
      <c r="A114" s="85" t="s">
        <v>274</v>
      </c>
      <c r="B114" s="86" t="s">
        <v>123</v>
      </c>
      <c r="C114" s="87" t="s">
        <v>275</v>
      </c>
      <c r="D114" s="88" t="n">
        <v>5000</v>
      </c>
      <c r="E114" s="89" t="s">
        <v>45</v>
      </c>
      <c r="F114" s="90" t="n">
        <f aca="false">IF(OR(D114="-",IF(E114="-",0,E114)&gt;=IF(D114="-",0,D114)),"-",IF(D114="-",0,D114)-IF(E114="-",0,E114))</f>
        <v>5000</v>
      </c>
    </row>
    <row r="115" customFormat="false" ht="67.5" hidden="false" customHeight="false" outlineLevel="0" collapsed="false">
      <c r="A115" s="91" t="s">
        <v>276</v>
      </c>
      <c r="B115" s="86" t="s">
        <v>123</v>
      </c>
      <c r="C115" s="87" t="s">
        <v>277</v>
      </c>
      <c r="D115" s="88" t="n">
        <v>5000</v>
      </c>
      <c r="E115" s="89" t="s">
        <v>45</v>
      </c>
      <c r="F115" s="90" t="n">
        <f aca="false">IF(OR(D115="-",IF(E115="-",0,E115)&gt;=IF(D115="-",0,D115)),"-",IF(D115="-",0,D115)-IF(E115="-",0,E115))</f>
        <v>5000</v>
      </c>
    </row>
    <row r="116" customFormat="false" ht="22.5" hidden="false" customHeight="false" outlineLevel="0" collapsed="false">
      <c r="A116" s="85" t="s">
        <v>137</v>
      </c>
      <c r="B116" s="86" t="s">
        <v>123</v>
      </c>
      <c r="C116" s="87" t="s">
        <v>278</v>
      </c>
      <c r="D116" s="88" t="n">
        <v>5000</v>
      </c>
      <c r="E116" s="89" t="s">
        <v>45</v>
      </c>
      <c r="F116" s="90" t="n">
        <f aca="false">IF(OR(D116="-",IF(E116="-",0,E116)&gt;=IF(D116="-",0,D116)),"-",IF(D116="-",0,D116)-IF(E116="-",0,E116))</f>
        <v>5000</v>
      </c>
    </row>
    <row r="117" customFormat="false" ht="22.5" hidden="false" customHeight="false" outlineLevel="0" collapsed="false">
      <c r="A117" s="85" t="s">
        <v>139</v>
      </c>
      <c r="B117" s="86" t="s">
        <v>123</v>
      </c>
      <c r="C117" s="87" t="s">
        <v>279</v>
      </c>
      <c r="D117" s="88" t="n">
        <v>5000</v>
      </c>
      <c r="E117" s="89" t="s">
        <v>45</v>
      </c>
      <c r="F117" s="90" t="n">
        <f aca="false">IF(OR(D117="-",IF(E117="-",0,E117)&gt;=IF(D117="-",0,D117)),"-",IF(D117="-",0,D117)-IF(E117="-",0,E117))</f>
        <v>5000</v>
      </c>
    </row>
    <row r="118" customFormat="false" ht="22.5" hidden="false" customHeight="false" outlineLevel="0" collapsed="false">
      <c r="A118" s="85" t="s">
        <v>141</v>
      </c>
      <c r="B118" s="86" t="s">
        <v>123</v>
      </c>
      <c r="C118" s="87" t="s">
        <v>280</v>
      </c>
      <c r="D118" s="88" t="n">
        <v>5000</v>
      </c>
      <c r="E118" s="89" t="s">
        <v>45</v>
      </c>
      <c r="F118" s="90" t="n">
        <f aca="false">IF(OR(D118="-",IF(E118="-",0,E118)&gt;=IF(D118="-",0,D118)),"-",IF(D118="-",0,D118)-IF(E118="-",0,E118))</f>
        <v>5000</v>
      </c>
    </row>
    <row r="119" customFormat="false" ht="33.75" hidden="false" customHeight="false" outlineLevel="0" collapsed="false">
      <c r="A119" s="85" t="s">
        <v>281</v>
      </c>
      <c r="B119" s="86" t="s">
        <v>123</v>
      </c>
      <c r="C119" s="87" t="s">
        <v>282</v>
      </c>
      <c r="D119" s="88" t="n">
        <v>10000</v>
      </c>
      <c r="E119" s="89" t="s">
        <v>45</v>
      </c>
      <c r="F119" s="90" t="n">
        <f aca="false">IF(OR(D119="-",IF(E119="-",0,E119)&gt;=IF(D119="-",0,D119)),"-",IF(D119="-",0,D119)-IF(E119="-",0,E119))</f>
        <v>10000</v>
      </c>
    </row>
    <row r="120" customFormat="false" ht="22.5" hidden="false" customHeight="false" outlineLevel="0" collapsed="false">
      <c r="A120" s="85" t="s">
        <v>283</v>
      </c>
      <c r="B120" s="86" t="s">
        <v>123</v>
      </c>
      <c r="C120" s="87" t="s">
        <v>284</v>
      </c>
      <c r="D120" s="88" t="n">
        <v>5000</v>
      </c>
      <c r="E120" s="89" t="s">
        <v>45</v>
      </c>
      <c r="F120" s="90" t="n">
        <f aca="false">IF(OR(D120="-",IF(E120="-",0,E120)&gt;=IF(D120="-",0,D120)),"-",IF(D120="-",0,D120)-IF(E120="-",0,E120))</f>
        <v>5000</v>
      </c>
    </row>
    <row r="121" customFormat="false" ht="67.5" hidden="false" customHeight="false" outlineLevel="0" collapsed="false">
      <c r="A121" s="91" t="s">
        <v>285</v>
      </c>
      <c r="B121" s="86" t="s">
        <v>123</v>
      </c>
      <c r="C121" s="87" t="s">
        <v>286</v>
      </c>
      <c r="D121" s="88" t="n">
        <v>5000</v>
      </c>
      <c r="E121" s="89" t="s">
        <v>45</v>
      </c>
      <c r="F121" s="90" t="n">
        <f aca="false">IF(OR(D121="-",IF(E121="-",0,E121)&gt;=IF(D121="-",0,D121)),"-",IF(D121="-",0,D121)-IF(E121="-",0,E121))</f>
        <v>5000</v>
      </c>
    </row>
    <row r="122" customFormat="false" ht="22.5" hidden="false" customHeight="false" outlineLevel="0" collapsed="false">
      <c r="A122" s="85" t="s">
        <v>137</v>
      </c>
      <c r="B122" s="86" t="s">
        <v>123</v>
      </c>
      <c r="C122" s="87" t="s">
        <v>287</v>
      </c>
      <c r="D122" s="88" t="n">
        <v>5000</v>
      </c>
      <c r="E122" s="89" t="s">
        <v>45</v>
      </c>
      <c r="F122" s="90" t="n">
        <f aca="false">IF(OR(D122="-",IF(E122="-",0,E122)&gt;=IF(D122="-",0,D122)),"-",IF(D122="-",0,D122)-IF(E122="-",0,E122))</f>
        <v>5000</v>
      </c>
    </row>
    <row r="123" customFormat="false" ht="22.5" hidden="false" customHeight="false" outlineLevel="0" collapsed="false">
      <c r="A123" s="85" t="s">
        <v>139</v>
      </c>
      <c r="B123" s="86" t="s">
        <v>123</v>
      </c>
      <c r="C123" s="87" t="s">
        <v>288</v>
      </c>
      <c r="D123" s="88" t="n">
        <v>5000</v>
      </c>
      <c r="E123" s="89" t="s">
        <v>45</v>
      </c>
      <c r="F123" s="90" t="n">
        <f aca="false">IF(OR(D123="-",IF(E123="-",0,E123)&gt;=IF(D123="-",0,D123)),"-",IF(D123="-",0,D123)-IF(E123="-",0,E123))</f>
        <v>5000</v>
      </c>
    </row>
    <row r="124" customFormat="false" ht="22.5" hidden="false" customHeight="false" outlineLevel="0" collapsed="false">
      <c r="A124" s="85" t="s">
        <v>141</v>
      </c>
      <c r="B124" s="86" t="s">
        <v>123</v>
      </c>
      <c r="C124" s="87" t="s">
        <v>289</v>
      </c>
      <c r="D124" s="88" t="n">
        <v>5000</v>
      </c>
      <c r="E124" s="89" t="s">
        <v>45</v>
      </c>
      <c r="F124" s="90" t="n">
        <f aca="false">IF(OR(D124="-",IF(E124="-",0,E124)&gt;=IF(D124="-",0,D124)),"-",IF(D124="-",0,D124)-IF(E124="-",0,E124))</f>
        <v>5000</v>
      </c>
    </row>
    <row r="125" customFormat="false" ht="22.5" hidden="false" customHeight="false" outlineLevel="0" collapsed="false">
      <c r="A125" s="85" t="s">
        <v>290</v>
      </c>
      <c r="B125" s="86" t="s">
        <v>123</v>
      </c>
      <c r="C125" s="87" t="s">
        <v>291</v>
      </c>
      <c r="D125" s="88" t="n">
        <v>5000</v>
      </c>
      <c r="E125" s="89" t="s">
        <v>45</v>
      </c>
      <c r="F125" s="90" t="n">
        <f aca="false">IF(OR(D125="-",IF(E125="-",0,E125)&gt;=IF(D125="-",0,D125)),"-",IF(D125="-",0,D125)-IF(E125="-",0,E125))</f>
        <v>5000</v>
      </c>
    </row>
    <row r="126" customFormat="false" ht="22.5" hidden="false" customHeight="false" outlineLevel="0" collapsed="false">
      <c r="A126" s="85" t="s">
        <v>292</v>
      </c>
      <c r="B126" s="86" t="s">
        <v>123</v>
      </c>
      <c r="C126" s="87" t="s">
        <v>293</v>
      </c>
      <c r="D126" s="88" t="n">
        <v>5000</v>
      </c>
      <c r="E126" s="89" t="s">
        <v>45</v>
      </c>
      <c r="F126" s="90" t="n">
        <f aca="false">IF(OR(D126="-",IF(E126="-",0,E126)&gt;=IF(D126="-",0,D126)),"-",IF(D126="-",0,D126)-IF(E126="-",0,E126))</f>
        <v>5000</v>
      </c>
    </row>
    <row r="127" customFormat="false" ht="22.5" hidden="false" customHeight="false" outlineLevel="0" collapsed="false">
      <c r="A127" s="85" t="s">
        <v>137</v>
      </c>
      <c r="B127" s="86" t="s">
        <v>123</v>
      </c>
      <c r="C127" s="87" t="s">
        <v>294</v>
      </c>
      <c r="D127" s="88" t="n">
        <v>5000</v>
      </c>
      <c r="E127" s="89" t="s">
        <v>45</v>
      </c>
      <c r="F127" s="90" t="n">
        <f aca="false">IF(OR(D127="-",IF(E127="-",0,E127)&gt;=IF(D127="-",0,D127)),"-",IF(D127="-",0,D127)-IF(E127="-",0,E127))</f>
        <v>5000</v>
      </c>
    </row>
    <row r="128" customFormat="false" ht="22.5" hidden="false" customHeight="false" outlineLevel="0" collapsed="false">
      <c r="A128" s="85" t="s">
        <v>139</v>
      </c>
      <c r="B128" s="86" t="s">
        <v>123</v>
      </c>
      <c r="C128" s="87" t="s">
        <v>295</v>
      </c>
      <c r="D128" s="88" t="n">
        <v>5000</v>
      </c>
      <c r="E128" s="89" t="s">
        <v>45</v>
      </c>
      <c r="F128" s="90" t="n">
        <f aca="false">IF(OR(D128="-",IF(E128="-",0,E128)&gt;=IF(D128="-",0,D128)),"-",IF(D128="-",0,D128)-IF(E128="-",0,E128))</f>
        <v>5000</v>
      </c>
    </row>
    <row r="129" customFormat="false" ht="22.5" hidden="false" customHeight="false" outlineLevel="0" collapsed="false">
      <c r="A129" s="85" t="s">
        <v>141</v>
      </c>
      <c r="B129" s="86" t="s">
        <v>123</v>
      </c>
      <c r="C129" s="87" t="s">
        <v>296</v>
      </c>
      <c r="D129" s="88" t="n">
        <v>5000</v>
      </c>
      <c r="E129" s="89" t="s">
        <v>45</v>
      </c>
      <c r="F129" s="90" t="n">
        <f aca="false">IF(OR(D129="-",IF(E129="-",0,E129)&gt;=IF(D129="-",0,D129)),"-",IF(D129="-",0,D129)-IF(E129="-",0,E129))</f>
        <v>5000</v>
      </c>
    </row>
    <row r="130" customFormat="false" ht="12.75" hidden="false" customHeight="false" outlineLevel="0" collapsed="false">
      <c r="A130" s="85" t="s">
        <v>297</v>
      </c>
      <c r="B130" s="86" t="s">
        <v>123</v>
      </c>
      <c r="C130" s="87" t="s">
        <v>298</v>
      </c>
      <c r="D130" s="88" t="n">
        <v>56000</v>
      </c>
      <c r="E130" s="89" t="n">
        <v>26000</v>
      </c>
      <c r="F130" s="90" t="n">
        <f aca="false">IF(OR(D130="-",IF(E130="-",0,E130)&gt;=IF(D130="-",0,D130)),"-",IF(D130="-",0,D130)-IF(E130="-",0,E130))</f>
        <v>30000</v>
      </c>
    </row>
    <row r="131" customFormat="false" ht="12.75" hidden="false" customHeight="false" outlineLevel="0" collapsed="false">
      <c r="A131" s="85" t="s">
        <v>299</v>
      </c>
      <c r="B131" s="86" t="s">
        <v>123</v>
      </c>
      <c r="C131" s="87" t="s">
        <v>300</v>
      </c>
      <c r="D131" s="88" t="n">
        <v>56000</v>
      </c>
      <c r="E131" s="89" t="n">
        <v>26000</v>
      </c>
      <c r="F131" s="90" t="n">
        <f aca="false">IF(OR(D131="-",IF(E131="-",0,E131)&gt;=IF(D131="-",0,D131)),"-",IF(D131="-",0,D131)-IF(E131="-",0,E131))</f>
        <v>30000</v>
      </c>
    </row>
    <row r="132" customFormat="false" ht="12.75" hidden="false" customHeight="false" outlineLevel="0" collapsed="false">
      <c r="A132" s="85" t="s">
        <v>186</v>
      </c>
      <c r="B132" s="86" t="s">
        <v>123</v>
      </c>
      <c r="C132" s="87" t="s">
        <v>301</v>
      </c>
      <c r="D132" s="88" t="n">
        <v>56000</v>
      </c>
      <c r="E132" s="89" t="n">
        <v>26000</v>
      </c>
      <c r="F132" s="90" t="n">
        <f aca="false">IF(OR(D132="-",IF(E132="-",0,E132)&gt;=IF(D132="-",0,D132)),"-",IF(D132="-",0,D132)-IF(E132="-",0,E132))</f>
        <v>30000</v>
      </c>
    </row>
    <row r="133" customFormat="false" ht="12.75" hidden="false" customHeight="false" outlineLevel="0" collapsed="false">
      <c r="A133" s="85" t="s">
        <v>188</v>
      </c>
      <c r="B133" s="86" t="s">
        <v>123</v>
      </c>
      <c r="C133" s="87" t="s">
        <v>302</v>
      </c>
      <c r="D133" s="88" t="n">
        <v>56000</v>
      </c>
      <c r="E133" s="89" t="n">
        <v>26000</v>
      </c>
      <c r="F133" s="90" t="n">
        <f aca="false">IF(OR(D133="-",IF(E133="-",0,E133)&gt;=IF(D133="-",0,D133)),"-",IF(D133="-",0,D133)-IF(E133="-",0,E133))</f>
        <v>30000</v>
      </c>
    </row>
    <row r="134" customFormat="false" ht="22.5" hidden="false" customHeight="false" outlineLevel="0" collapsed="false">
      <c r="A134" s="85" t="s">
        <v>236</v>
      </c>
      <c r="B134" s="86" t="s">
        <v>123</v>
      </c>
      <c r="C134" s="87" t="s">
        <v>303</v>
      </c>
      <c r="D134" s="88" t="n">
        <v>56000</v>
      </c>
      <c r="E134" s="89" t="n">
        <v>26000</v>
      </c>
      <c r="F134" s="90" t="n">
        <f aca="false">IF(OR(D134="-",IF(E134="-",0,E134)&gt;=IF(D134="-",0,D134)),"-",IF(D134="-",0,D134)-IF(E134="-",0,E134))</f>
        <v>30000</v>
      </c>
    </row>
    <row r="135" customFormat="false" ht="22.5" hidden="false" customHeight="false" outlineLevel="0" collapsed="false">
      <c r="A135" s="85" t="s">
        <v>137</v>
      </c>
      <c r="B135" s="86" t="s">
        <v>123</v>
      </c>
      <c r="C135" s="87" t="s">
        <v>304</v>
      </c>
      <c r="D135" s="88" t="n">
        <v>56000</v>
      </c>
      <c r="E135" s="89" t="n">
        <v>26000</v>
      </c>
      <c r="F135" s="90" t="n">
        <f aca="false">IF(OR(D135="-",IF(E135="-",0,E135)&gt;=IF(D135="-",0,D135)),"-",IF(D135="-",0,D135)-IF(E135="-",0,E135))</f>
        <v>30000</v>
      </c>
    </row>
    <row r="136" customFormat="false" ht="22.5" hidden="false" customHeight="false" outlineLevel="0" collapsed="false">
      <c r="A136" s="85" t="s">
        <v>139</v>
      </c>
      <c r="B136" s="86" t="s">
        <v>123</v>
      </c>
      <c r="C136" s="87" t="s">
        <v>305</v>
      </c>
      <c r="D136" s="88" t="n">
        <v>56000</v>
      </c>
      <c r="E136" s="89" t="n">
        <v>26000</v>
      </c>
      <c r="F136" s="90" t="n">
        <f aca="false">IF(OR(D136="-",IF(E136="-",0,E136)&gt;=IF(D136="-",0,D136)),"-",IF(D136="-",0,D136)-IF(E136="-",0,E136))</f>
        <v>30000</v>
      </c>
    </row>
    <row r="137" customFormat="false" ht="22.5" hidden="false" customHeight="false" outlineLevel="0" collapsed="false">
      <c r="A137" s="85" t="s">
        <v>141</v>
      </c>
      <c r="B137" s="86" t="s">
        <v>123</v>
      </c>
      <c r="C137" s="87" t="s">
        <v>306</v>
      </c>
      <c r="D137" s="88" t="n">
        <v>56000</v>
      </c>
      <c r="E137" s="89" t="n">
        <v>26000</v>
      </c>
      <c r="F137" s="90" t="n">
        <f aca="false">IF(OR(D137="-",IF(E137="-",0,E137)&gt;=IF(D137="-",0,D137)),"-",IF(D137="-",0,D137)-IF(E137="-",0,E137))</f>
        <v>30000</v>
      </c>
    </row>
    <row r="138" customFormat="false" ht="12.75" hidden="false" customHeight="false" outlineLevel="0" collapsed="false">
      <c r="A138" s="85" t="s">
        <v>307</v>
      </c>
      <c r="B138" s="86" t="s">
        <v>123</v>
      </c>
      <c r="C138" s="87" t="s">
        <v>308</v>
      </c>
      <c r="D138" s="88" t="n">
        <v>1644900</v>
      </c>
      <c r="E138" s="89" t="n">
        <v>1064257.13</v>
      </c>
      <c r="F138" s="90" t="n">
        <f aca="false">IF(OR(D138="-",IF(E138="-",0,E138)&gt;=IF(D138="-",0,D138)),"-",IF(D138="-",0,D138)-IF(E138="-",0,E138))</f>
        <v>580642.87</v>
      </c>
    </row>
    <row r="139" customFormat="false" ht="12.75" hidden="false" customHeight="false" outlineLevel="0" collapsed="false">
      <c r="A139" s="85" t="s">
        <v>309</v>
      </c>
      <c r="B139" s="86" t="s">
        <v>123</v>
      </c>
      <c r="C139" s="87" t="s">
        <v>310</v>
      </c>
      <c r="D139" s="88" t="n">
        <v>1644900</v>
      </c>
      <c r="E139" s="89" t="n">
        <v>1064257.13</v>
      </c>
      <c r="F139" s="90" t="n">
        <f aca="false">IF(OR(D139="-",IF(E139="-",0,E139)&gt;=IF(D139="-",0,D139)),"-",IF(D139="-",0,D139)-IF(E139="-",0,E139))</f>
        <v>580642.87</v>
      </c>
    </row>
    <row r="140" customFormat="false" ht="33.75" hidden="false" customHeight="false" outlineLevel="0" collapsed="false">
      <c r="A140" s="85" t="s">
        <v>281</v>
      </c>
      <c r="B140" s="86" t="s">
        <v>123</v>
      </c>
      <c r="C140" s="87" t="s">
        <v>311</v>
      </c>
      <c r="D140" s="88" t="n">
        <v>21200</v>
      </c>
      <c r="E140" s="89" t="s">
        <v>45</v>
      </c>
      <c r="F140" s="90" t="n">
        <f aca="false">IF(OR(D140="-",IF(E140="-",0,E140)&gt;=IF(D140="-",0,D140)),"-",IF(D140="-",0,D140)-IF(E140="-",0,E140))</f>
        <v>21200</v>
      </c>
    </row>
    <row r="141" customFormat="false" ht="22.5" hidden="false" customHeight="false" outlineLevel="0" collapsed="false">
      <c r="A141" s="85" t="s">
        <v>312</v>
      </c>
      <c r="B141" s="86" t="s">
        <v>123</v>
      </c>
      <c r="C141" s="87" t="s">
        <v>313</v>
      </c>
      <c r="D141" s="88" t="n">
        <v>21200</v>
      </c>
      <c r="E141" s="89" t="s">
        <v>45</v>
      </c>
      <c r="F141" s="90" t="n">
        <f aca="false">IF(OR(D141="-",IF(E141="-",0,E141)&gt;=IF(D141="-",0,D141)),"-",IF(D141="-",0,D141)-IF(E141="-",0,E141))</f>
        <v>21200</v>
      </c>
    </row>
    <row r="142" customFormat="false" ht="101.25" hidden="false" customHeight="false" outlineLevel="0" collapsed="false">
      <c r="A142" s="91" t="s">
        <v>314</v>
      </c>
      <c r="B142" s="86" t="s">
        <v>123</v>
      </c>
      <c r="C142" s="87" t="s">
        <v>315</v>
      </c>
      <c r="D142" s="88" t="n">
        <v>21200</v>
      </c>
      <c r="E142" s="89" t="s">
        <v>45</v>
      </c>
      <c r="F142" s="90" t="n">
        <f aca="false">IF(OR(D142="-",IF(E142="-",0,E142)&gt;=IF(D142="-",0,D142)),"-",IF(D142="-",0,D142)-IF(E142="-",0,E142))</f>
        <v>21200</v>
      </c>
    </row>
    <row r="143" customFormat="false" ht="22.5" hidden="false" customHeight="false" outlineLevel="0" collapsed="false">
      <c r="A143" s="85" t="s">
        <v>137</v>
      </c>
      <c r="B143" s="86" t="s">
        <v>123</v>
      </c>
      <c r="C143" s="87" t="s">
        <v>316</v>
      </c>
      <c r="D143" s="88" t="n">
        <v>21200</v>
      </c>
      <c r="E143" s="89" t="s">
        <v>45</v>
      </c>
      <c r="F143" s="90" t="n">
        <f aca="false">IF(OR(D143="-",IF(E143="-",0,E143)&gt;=IF(D143="-",0,D143)),"-",IF(D143="-",0,D143)-IF(E143="-",0,E143))</f>
        <v>21200</v>
      </c>
    </row>
    <row r="144" customFormat="false" ht="22.5" hidden="false" customHeight="false" outlineLevel="0" collapsed="false">
      <c r="A144" s="85" t="s">
        <v>139</v>
      </c>
      <c r="B144" s="86" t="s">
        <v>123</v>
      </c>
      <c r="C144" s="87" t="s">
        <v>317</v>
      </c>
      <c r="D144" s="88" t="n">
        <v>21200</v>
      </c>
      <c r="E144" s="89" t="s">
        <v>45</v>
      </c>
      <c r="F144" s="90" t="n">
        <f aca="false">IF(OR(D144="-",IF(E144="-",0,E144)&gt;=IF(D144="-",0,D144)),"-",IF(D144="-",0,D144)-IF(E144="-",0,E144))</f>
        <v>21200</v>
      </c>
    </row>
    <row r="145" customFormat="false" ht="22.5" hidden="false" customHeight="false" outlineLevel="0" collapsed="false">
      <c r="A145" s="85" t="s">
        <v>141</v>
      </c>
      <c r="B145" s="86" t="s">
        <v>123</v>
      </c>
      <c r="C145" s="87" t="s">
        <v>318</v>
      </c>
      <c r="D145" s="88" t="n">
        <v>21200</v>
      </c>
      <c r="E145" s="89" t="s">
        <v>45</v>
      </c>
      <c r="F145" s="90" t="n">
        <f aca="false">IF(OR(D145="-",IF(E145="-",0,E145)&gt;=IF(D145="-",0,D145)),"-",IF(D145="-",0,D145)-IF(E145="-",0,E145))</f>
        <v>21200</v>
      </c>
    </row>
    <row r="146" customFormat="false" ht="22.5" hidden="false" customHeight="false" outlineLevel="0" collapsed="false">
      <c r="A146" s="85" t="s">
        <v>319</v>
      </c>
      <c r="B146" s="86" t="s">
        <v>123</v>
      </c>
      <c r="C146" s="87" t="s">
        <v>320</v>
      </c>
      <c r="D146" s="88" t="n">
        <v>1274500</v>
      </c>
      <c r="E146" s="89" t="n">
        <v>897712.13</v>
      </c>
      <c r="F146" s="90" t="n">
        <f aca="false">IF(OR(D146="-",IF(E146="-",0,E146)&gt;=IF(D146="-",0,D146)),"-",IF(D146="-",0,D146)-IF(E146="-",0,E146))</f>
        <v>376787.87</v>
      </c>
    </row>
    <row r="147" customFormat="false" ht="12.75" hidden="false" customHeight="false" outlineLevel="0" collapsed="false">
      <c r="A147" s="85" t="s">
        <v>321</v>
      </c>
      <c r="B147" s="86" t="s">
        <v>123</v>
      </c>
      <c r="C147" s="87" t="s">
        <v>322</v>
      </c>
      <c r="D147" s="88" t="n">
        <v>1274500</v>
      </c>
      <c r="E147" s="89" t="n">
        <v>897712.13</v>
      </c>
      <c r="F147" s="90" t="n">
        <f aca="false">IF(OR(D147="-",IF(E147="-",0,E147)&gt;=IF(D147="-",0,D147)),"-",IF(D147="-",0,D147)-IF(E147="-",0,E147))</f>
        <v>376787.87</v>
      </c>
    </row>
    <row r="148" customFormat="false" ht="56.25" hidden="false" customHeight="false" outlineLevel="0" collapsed="false">
      <c r="A148" s="85" t="s">
        <v>323</v>
      </c>
      <c r="B148" s="86" t="s">
        <v>123</v>
      </c>
      <c r="C148" s="87" t="s">
        <v>324</v>
      </c>
      <c r="D148" s="88" t="n">
        <v>51500</v>
      </c>
      <c r="E148" s="89" t="s">
        <v>45</v>
      </c>
      <c r="F148" s="90" t="n">
        <f aca="false">IF(OR(D148="-",IF(E148="-",0,E148)&gt;=IF(D148="-",0,D148)),"-",IF(D148="-",0,D148)-IF(E148="-",0,E148))</f>
        <v>51500</v>
      </c>
    </row>
    <row r="149" customFormat="false" ht="22.5" hidden="false" customHeight="false" outlineLevel="0" collapsed="false">
      <c r="A149" s="85" t="s">
        <v>137</v>
      </c>
      <c r="B149" s="86" t="s">
        <v>123</v>
      </c>
      <c r="C149" s="87" t="s">
        <v>325</v>
      </c>
      <c r="D149" s="88" t="n">
        <v>51500</v>
      </c>
      <c r="E149" s="89" t="s">
        <v>45</v>
      </c>
      <c r="F149" s="90" t="n">
        <f aca="false">IF(OR(D149="-",IF(E149="-",0,E149)&gt;=IF(D149="-",0,D149)),"-",IF(D149="-",0,D149)-IF(E149="-",0,E149))</f>
        <v>51500</v>
      </c>
    </row>
    <row r="150" customFormat="false" ht="22.5" hidden="false" customHeight="false" outlineLevel="0" collapsed="false">
      <c r="A150" s="85" t="s">
        <v>139</v>
      </c>
      <c r="B150" s="86" t="s">
        <v>123</v>
      </c>
      <c r="C150" s="87" t="s">
        <v>326</v>
      </c>
      <c r="D150" s="88" t="n">
        <v>51500</v>
      </c>
      <c r="E150" s="89" t="s">
        <v>45</v>
      </c>
      <c r="F150" s="90" t="n">
        <f aca="false">IF(OR(D150="-",IF(E150="-",0,E150)&gt;=IF(D150="-",0,D150)),"-",IF(D150="-",0,D150)-IF(E150="-",0,E150))</f>
        <v>51500</v>
      </c>
    </row>
    <row r="151" customFormat="false" ht="22.5" hidden="false" customHeight="false" outlineLevel="0" collapsed="false">
      <c r="A151" s="85" t="s">
        <v>141</v>
      </c>
      <c r="B151" s="86" t="s">
        <v>123</v>
      </c>
      <c r="C151" s="87" t="s">
        <v>327</v>
      </c>
      <c r="D151" s="88" t="n">
        <v>51500</v>
      </c>
      <c r="E151" s="89" t="s">
        <v>45</v>
      </c>
      <c r="F151" s="90" t="n">
        <f aca="false">IF(OR(D151="-",IF(E151="-",0,E151)&gt;=IF(D151="-",0,D151)),"-",IF(D151="-",0,D151)-IF(E151="-",0,E151))</f>
        <v>51500</v>
      </c>
    </row>
    <row r="152" customFormat="false" ht="56.25" hidden="false" customHeight="false" outlineLevel="0" collapsed="false">
      <c r="A152" s="85" t="s">
        <v>328</v>
      </c>
      <c r="B152" s="86" t="s">
        <v>123</v>
      </c>
      <c r="C152" s="87" t="s">
        <v>329</v>
      </c>
      <c r="D152" s="88" t="n">
        <v>1223000</v>
      </c>
      <c r="E152" s="89" t="n">
        <v>897712.13</v>
      </c>
      <c r="F152" s="90" t="n">
        <f aca="false">IF(OR(D152="-",IF(E152="-",0,E152)&gt;=IF(D152="-",0,D152)),"-",IF(D152="-",0,D152)-IF(E152="-",0,E152))</f>
        <v>325287.87</v>
      </c>
    </row>
    <row r="153" customFormat="false" ht="22.5" hidden="false" customHeight="false" outlineLevel="0" collapsed="false">
      <c r="A153" s="85" t="s">
        <v>137</v>
      </c>
      <c r="B153" s="86" t="s">
        <v>123</v>
      </c>
      <c r="C153" s="87" t="s">
        <v>330</v>
      </c>
      <c r="D153" s="88" t="n">
        <v>1223000</v>
      </c>
      <c r="E153" s="89" t="n">
        <v>897712.13</v>
      </c>
      <c r="F153" s="90" t="n">
        <f aca="false">IF(OR(D153="-",IF(E153="-",0,E153)&gt;=IF(D153="-",0,D153)),"-",IF(D153="-",0,D153)-IF(E153="-",0,E153))</f>
        <v>325287.87</v>
      </c>
    </row>
    <row r="154" customFormat="false" ht="22.5" hidden="false" customHeight="false" outlineLevel="0" collapsed="false">
      <c r="A154" s="85" t="s">
        <v>139</v>
      </c>
      <c r="B154" s="86" t="s">
        <v>123</v>
      </c>
      <c r="C154" s="87" t="s">
        <v>331</v>
      </c>
      <c r="D154" s="88" t="n">
        <v>1223000</v>
      </c>
      <c r="E154" s="89" t="n">
        <v>897712.13</v>
      </c>
      <c r="F154" s="90" t="n">
        <f aca="false">IF(OR(D154="-",IF(E154="-",0,E154)&gt;=IF(D154="-",0,D154)),"-",IF(D154="-",0,D154)-IF(E154="-",0,E154))</f>
        <v>325287.87</v>
      </c>
    </row>
    <row r="155" customFormat="false" ht="22.5" hidden="false" customHeight="false" outlineLevel="0" collapsed="false">
      <c r="A155" s="85" t="s">
        <v>141</v>
      </c>
      <c r="B155" s="86" t="s">
        <v>123</v>
      </c>
      <c r="C155" s="87" t="s">
        <v>332</v>
      </c>
      <c r="D155" s="88" t="n">
        <v>387500</v>
      </c>
      <c r="E155" s="89" t="n">
        <v>386088</v>
      </c>
      <c r="F155" s="90" t="n">
        <f aca="false">IF(OR(D155="-",IF(E155="-",0,E155)&gt;=IF(D155="-",0,D155)),"-",IF(D155="-",0,D155)-IF(E155="-",0,E155))</f>
        <v>1412</v>
      </c>
    </row>
    <row r="156" customFormat="false" ht="12.75" hidden="false" customHeight="false" outlineLevel="0" collapsed="false">
      <c r="A156" s="85" t="s">
        <v>173</v>
      </c>
      <c r="B156" s="86" t="s">
        <v>123</v>
      </c>
      <c r="C156" s="87" t="s">
        <v>333</v>
      </c>
      <c r="D156" s="88" t="n">
        <v>835500</v>
      </c>
      <c r="E156" s="89" t="n">
        <v>511624.13</v>
      </c>
      <c r="F156" s="90" t="n">
        <f aca="false">IF(OR(D156="-",IF(E156="-",0,E156)&gt;=IF(D156="-",0,D156)),"-",IF(D156="-",0,D156)-IF(E156="-",0,E156))</f>
        <v>323875.87</v>
      </c>
    </row>
    <row r="157" customFormat="false" ht="22.5" hidden="false" customHeight="false" outlineLevel="0" collapsed="false">
      <c r="A157" s="85" t="s">
        <v>334</v>
      </c>
      <c r="B157" s="86" t="s">
        <v>123</v>
      </c>
      <c r="C157" s="87" t="s">
        <v>335</v>
      </c>
      <c r="D157" s="88" t="n">
        <v>53300</v>
      </c>
      <c r="E157" s="89" t="n">
        <v>33300</v>
      </c>
      <c r="F157" s="90" t="n">
        <f aca="false">IF(OR(D157="-",IF(E157="-",0,E157)&gt;=IF(D157="-",0,D157)),"-",IF(D157="-",0,D157)-IF(E157="-",0,E157))</f>
        <v>20000</v>
      </c>
    </row>
    <row r="158" customFormat="false" ht="12.75" hidden="false" customHeight="false" outlineLevel="0" collapsed="false">
      <c r="A158" s="85" t="s">
        <v>336</v>
      </c>
      <c r="B158" s="86" t="s">
        <v>123</v>
      </c>
      <c r="C158" s="87" t="s">
        <v>337</v>
      </c>
      <c r="D158" s="88" t="n">
        <v>53300</v>
      </c>
      <c r="E158" s="89" t="n">
        <v>33300</v>
      </c>
      <c r="F158" s="90" t="n">
        <f aca="false">IF(OR(D158="-",IF(E158="-",0,E158)&gt;=IF(D158="-",0,D158)),"-",IF(D158="-",0,D158)-IF(E158="-",0,E158))</f>
        <v>20000</v>
      </c>
    </row>
    <row r="159" customFormat="false" ht="45" hidden="false" customHeight="false" outlineLevel="0" collapsed="false">
      <c r="A159" s="85" t="s">
        <v>338</v>
      </c>
      <c r="B159" s="86" t="s">
        <v>123</v>
      </c>
      <c r="C159" s="87" t="s">
        <v>339</v>
      </c>
      <c r="D159" s="88" t="n">
        <v>20000</v>
      </c>
      <c r="E159" s="89" t="s">
        <v>45</v>
      </c>
      <c r="F159" s="90" t="n">
        <f aca="false">IF(OR(D159="-",IF(E159="-",0,E159)&gt;=IF(D159="-",0,D159)),"-",IF(D159="-",0,D159)-IF(E159="-",0,E159))</f>
        <v>20000</v>
      </c>
    </row>
    <row r="160" customFormat="false" ht="22.5" hidden="false" customHeight="false" outlineLevel="0" collapsed="false">
      <c r="A160" s="85" t="s">
        <v>137</v>
      </c>
      <c r="B160" s="86" t="s">
        <v>123</v>
      </c>
      <c r="C160" s="87" t="s">
        <v>340</v>
      </c>
      <c r="D160" s="88" t="n">
        <v>20000</v>
      </c>
      <c r="E160" s="89" t="s">
        <v>45</v>
      </c>
      <c r="F160" s="90" t="n">
        <f aca="false">IF(OR(D160="-",IF(E160="-",0,E160)&gt;=IF(D160="-",0,D160)),"-",IF(D160="-",0,D160)-IF(E160="-",0,E160))</f>
        <v>20000</v>
      </c>
    </row>
    <row r="161" customFormat="false" ht="22.5" hidden="false" customHeight="false" outlineLevel="0" collapsed="false">
      <c r="A161" s="85" t="s">
        <v>139</v>
      </c>
      <c r="B161" s="86" t="s">
        <v>123</v>
      </c>
      <c r="C161" s="87" t="s">
        <v>341</v>
      </c>
      <c r="D161" s="88" t="n">
        <v>20000</v>
      </c>
      <c r="E161" s="89" t="s">
        <v>45</v>
      </c>
      <c r="F161" s="90" t="n">
        <f aca="false">IF(OR(D161="-",IF(E161="-",0,E161)&gt;=IF(D161="-",0,D161)),"-",IF(D161="-",0,D161)-IF(E161="-",0,E161))</f>
        <v>20000</v>
      </c>
    </row>
    <row r="162" customFormat="false" ht="22.5" hidden="false" customHeight="false" outlineLevel="0" collapsed="false">
      <c r="A162" s="85" t="s">
        <v>141</v>
      </c>
      <c r="B162" s="86" t="s">
        <v>123</v>
      </c>
      <c r="C162" s="87" t="s">
        <v>342</v>
      </c>
      <c r="D162" s="88" t="n">
        <v>20000</v>
      </c>
      <c r="E162" s="89" t="s">
        <v>45</v>
      </c>
      <c r="F162" s="90" t="n">
        <f aca="false">IF(OR(D162="-",IF(E162="-",0,E162)&gt;=IF(D162="-",0,D162)),"-",IF(D162="-",0,D162)-IF(E162="-",0,E162))</f>
        <v>20000</v>
      </c>
    </row>
    <row r="163" customFormat="false" ht="56.25" hidden="false" customHeight="false" outlineLevel="0" collapsed="false">
      <c r="A163" s="85" t="s">
        <v>343</v>
      </c>
      <c r="B163" s="86" t="s">
        <v>123</v>
      </c>
      <c r="C163" s="87" t="s">
        <v>344</v>
      </c>
      <c r="D163" s="88" t="n">
        <v>33300</v>
      </c>
      <c r="E163" s="89" t="n">
        <v>33300</v>
      </c>
      <c r="F163" s="90" t="str">
        <f aca="false">IF(OR(D163="-",IF(E163="-",0,E163)&gt;=IF(D163="-",0,D163)),"-",IF(D163="-",0,D163)-IF(E163="-",0,E163))</f>
        <v>-</v>
      </c>
    </row>
    <row r="164" customFormat="false" ht="22.5" hidden="false" customHeight="false" outlineLevel="0" collapsed="false">
      <c r="A164" s="85" t="s">
        <v>137</v>
      </c>
      <c r="B164" s="86" t="s">
        <v>123</v>
      </c>
      <c r="C164" s="87" t="s">
        <v>345</v>
      </c>
      <c r="D164" s="88" t="n">
        <v>33300</v>
      </c>
      <c r="E164" s="89" t="n">
        <v>33300</v>
      </c>
      <c r="F164" s="90" t="str">
        <f aca="false">IF(OR(D164="-",IF(E164="-",0,E164)&gt;=IF(D164="-",0,D164)),"-",IF(D164="-",0,D164)-IF(E164="-",0,E164))</f>
        <v>-</v>
      </c>
    </row>
    <row r="165" customFormat="false" ht="22.5" hidden="false" customHeight="false" outlineLevel="0" collapsed="false">
      <c r="A165" s="85" t="s">
        <v>139</v>
      </c>
      <c r="B165" s="86" t="s">
        <v>123</v>
      </c>
      <c r="C165" s="87" t="s">
        <v>346</v>
      </c>
      <c r="D165" s="88" t="n">
        <v>33300</v>
      </c>
      <c r="E165" s="89" t="n">
        <v>33300</v>
      </c>
      <c r="F165" s="90" t="str">
        <f aca="false">IF(OR(D165="-",IF(E165="-",0,E165)&gt;=IF(D165="-",0,D165)),"-",IF(D165="-",0,D165)-IF(E165="-",0,E165))</f>
        <v>-</v>
      </c>
    </row>
    <row r="166" customFormat="false" ht="22.5" hidden="false" customHeight="false" outlineLevel="0" collapsed="false">
      <c r="A166" s="85" t="s">
        <v>141</v>
      </c>
      <c r="B166" s="86" t="s">
        <v>123</v>
      </c>
      <c r="C166" s="87" t="s">
        <v>347</v>
      </c>
      <c r="D166" s="88" t="n">
        <v>33300</v>
      </c>
      <c r="E166" s="89" t="n">
        <v>33300</v>
      </c>
      <c r="F166" s="90" t="str">
        <f aca="false">IF(OR(D166="-",IF(E166="-",0,E166)&gt;=IF(D166="-",0,D166)),"-",IF(D166="-",0,D166)-IF(E166="-",0,E166))</f>
        <v>-</v>
      </c>
    </row>
    <row r="167" customFormat="false" ht="22.5" hidden="false" customHeight="false" outlineLevel="0" collapsed="false">
      <c r="A167" s="85" t="s">
        <v>348</v>
      </c>
      <c r="B167" s="86" t="s">
        <v>123</v>
      </c>
      <c r="C167" s="87" t="s">
        <v>349</v>
      </c>
      <c r="D167" s="88" t="n">
        <v>295900</v>
      </c>
      <c r="E167" s="89" t="n">
        <v>133245</v>
      </c>
      <c r="F167" s="90" t="n">
        <f aca="false">IF(OR(D167="-",IF(E167="-",0,E167)&gt;=IF(D167="-",0,D167)),"-",IF(D167="-",0,D167)-IF(E167="-",0,E167))</f>
        <v>162655</v>
      </c>
    </row>
    <row r="168" customFormat="false" ht="12.75" hidden="false" customHeight="false" outlineLevel="0" collapsed="false">
      <c r="A168" s="85" t="s">
        <v>350</v>
      </c>
      <c r="B168" s="86" t="s">
        <v>123</v>
      </c>
      <c r="C168" s="87" t="s">
        <v>351</v>
      </c>
      <c r="D168" s="88" t="n">
        <v>295900</v>
      </c>
      <c r="E168" s="89" t="n">
        <v>133245</v>
      </c>
      <c r="F168" s="90" t="n">
        <f aca="false">IF(OR(D168="-",IF(E168="-",0,E168)&gt;=IF(D168="-",0,D168)),"-",IF(D168="-",0,D168)-IF(E168="-",0,E168))</f>
        <v>162655</v>
      </c>
    </row>
    <row r="169" customFormat="false" ht="12.75" hidden="false" customHeight="false" outlineLevel="0" collapsed="false">
      <c r="A169" s="85" t="s">
        <v>352</v>
      </c>
      <c r="B169" s="86" t="s">
        <v>123</v>
      </c>
      <c r="C169" s="87" t="s">
        <v>353</v>
      </c>
      <c r="D169" s="88" t="n">
        <v>15000</v>
      </c>
      <c r="E169" s="89" t="s">
        <v>45</v>
      </c>
      <c r="F169" s="90" t="n">
        <f aca="false">IF(OR(D169="-",IF(E169="-",0,E169)&gt;=IF(D169="-",0,D169)),"-",IF(D169="-",0,D169)-IF(E169="-",0,E169))</f>
        <v>15000</v>
      </c>
    </row>
    <row r="170" customFormat="false" ht="22.5" hidden="false" customHeight="false" outlineLevel="0" collapsed="false">
      <c r="A170" s="85" t="s">
        <v>137</v>
      </c>
      <c r="B170" s="86" t="s">
        <v>123</v>
      </c>
      <c r="C170" s="87" t="s">
        <v>354</v>
      </c>
      <c r="D170" s="88" t="n">
        <v>15000</v>
      </c>
      <c r="E170" s="89" t="s">
        <v>45</v>
      </c>
      <c r="F170" s="90" t="n">
        <f aca="false">IF(OR(D170="-",IF(E170="-",0,E170)&gt;=IF(D170="-",0,D170)),"-",IF(D170="-",0,D170)-IF(E170="-",0,E170))</f>
        <v>15000</v>
      </c>
    </row>
    <row r="171" customFormat="false" ht="22.5" hidden="false" customHeight="false" outlineLevel="0" collapsed="false">
      <c r="A171" s="85" t="s">
        <v>139</v>
      </c>
      <c r="B171" s="86" t="s">
        <v>123</v>
      </c>
      <c r="C171" s="87" t="s">
        <v>355</v>
      </c>
      <c r="D171" s="88" t="n">
        <v>15000</v>
      </c>
      <c r="E171" s="89" t="s">
        <v>45</v>
      </c>
      <c r="F171" s="90" t="n">
        <f aca="false">IF(OR(D171="-",IF(E171="-",0,E171)&gt;=IF(D171="-",0,D171)),"-",IF(D171="-",0,D171)-IF(E171="-",0,E171))</f>
        <v>15000</v>
      </c>
    </row>
    <row r="172" customFormat="false" ht="22.5" hidden="false" customHeight="false" outlineLevel="0" collapsed="false">
      <c r="A172" s="85" t="s">
        <v>141</v>
      </c>
      <c r="B172" s="86" t="s">
        <v>123</v>
      </c>
      <c r="C172" s="87" t="s">
        <v>356</v>
      </c>
      <c r="D172" s="88" t="n">
        <v>15000</v>
      </c>
      <c r="E172" s="89" t="s">
        <v>45</v>
      </c>
      <c r="F172" s="90" t="n">
        <f aca="false">IF(OR(D172="-",IF(E172="-",0,E172)&gt;=IF(D172="-",0,D172)),"-",IF(D172="-",0,D172)-IF(E172="-",0,E172))</f>
        <v>15000</v>
      </c>
    </row>
    <row r="173" customFormat="false" ht="45" hidden="false" customHeight="false" outlineLevel="0" collapsed="false">
      <c r="A173" s="85" t="s">
        <v>357</v>
      </c>
      <c r="B173" s="86" t="s">
        <v>123</v>
      </c>
      <c r="C173" s="87" t="s">
        <v>358</v>
      </c>
      <c r="D173" s="88" t="n">
        <v>21200</v>
      </c>
      <c r="E173" s="89" t="s">
        <v>45</v>
      </c>
      <c r="F173" s="90" t="n">
        <f aca="false">IF(OR(D173="-",IF(E173="-",0,E173)&gt;=IF(D173="-",0,D173)),"-",IF(D173="-",0,D173)-IF(E173="-",0,E173))</f>
        <v>21200</v>
      </c>
    </row>
    <row r="174" customFormat="false" ht="22.5" hidden="false" customHeight="false" outlineLevel="0" collapsed="false">
      <c r="A174" s="85" t="s">
        <v>137</v>
      </c>
      <c r="B174" s="86" t="s">
        <v>123</v>
      </c>
      <c r="C174" s="87" t="s">
        <v>359</v>
      </c>
      <c r="D174" s="88" t="n">
        <v>21200</v>
      </c>
      <c r="E174" s="89" t="s">
        <v>45</v>
      </c>
      <c r="F174" s="90" t="n">
        <f aca="false">IF(OR(D174="-",IF(E174="-",0,E174)&gt;=IF(D174="-",0,D174)),"-",IF(D174="-",0,D174)-IF(E174="-",0,E174))</f>
        <v>21200</v>
      </c>
    </row>
    <row r="175" customFormat="false" ht="22.5" hidden="false" customHeight="false" outlineLevel="0" collapsed="false">
      <c r="A175" s="85" t="s">
        <v>139</v>
      </c>
      <c r="B175" s="86" t="s">
        <v>123</v>
      </c>
      <c r="C175" s="87" t="s">
        <v>360</v>
      </c>
      <c r="D175" s="88" t="n">
        <v>21200</v>
      </c>
      <c r="E175" s="89" t="s">
        <v>45</v>
      </c>
      <c r="F175" s="90" t="n">
        <f aca="false">IF(OR(D175="-",IF(E175="-",0,E175)&gt;=IF(D175="-",0,D175)),"-",IF(D175="-",0,D175)-IF(E175="-",0,E175))</f>
        <v>21200</v>
      </c>
    </row>
    <row r="176" customFormat="false" ht="22.5" hidden="false" customHeight="false" outlineLevel="0" collapsed="false">
      <c r="A176" s="85" t="s">
        <v>141</v>
      </c>
      <c r="B176" s="86" t="s">
        <v>123</v>
      </c>
      <c r="C176" s="87" t="s">
        <v>361</v>
      </c>
      <c r="D176" s="88" t="n">
        <v>21200</v>
      </c>
      <c r="E176" s="89" t="s">
        <v>45</v>
      </c>
      <c r="F176" s="90" t="n">
        <f aca="false">IF(OR(D176="-",IF(E176="-",0,E176)&gt;=IF(D176="-",0,D176)),"-",IF(D176="-",0,D176)-IF(E176="-",0,E176))</f>
        <v>21200</v>
      </c>
    </row>
    <row r="177" customFormat="false" ht="67.5" hidden="false" customHeight="false" outlineLevel="0" collapsed="false">
      <c r="A177" s="91" t="s">
        <v>362</v>
      </c>
      <c r="B177" s="86" t="s">
        <v>123</v>
      </c>
      <c r="C177" s="87" t="s">
        <v>363</v>
      </c>
      <c r="D177" s="88" t="n">
        <v>208500</v>
      </c>
      <c r="E177" s="89" t="n">
        <v>133245</v>
      </c>
      <c r="F177" s="90" t="n">
        <f aca="false">IF(OR(D177="-",IF(E177="-",0,E177)&gt;=IF(D177="-",0,D177)),"-",IF(D177="-",0,D177)-IF(E177="-",0,E177))</f>
        <v>75255</v>
      </c>
    </row>
    <row r="178" customFormat="false" ht="22.5" hidden="false" customHeight="false" outlineLevel="0" collapsed="false">
      <c r="A178" s="85" t="s">
        <v>137</v>
      </c>
      <c r="B178" s="86" t="s">
        <v>123</v>
      </c>
      <c r="C178" s="87" t="s">
        <v>364</v>
      </c>
      <c r="D178" s="88" t="n">
        <v>208500</v>
      </c>
      <c r="E178" s="89" t="n">
        <v>133245</v>
      </c>
      <c r="F178" s="90" t="n">
        <f aca="false">IF(OR(D178="-",IF(E178="-",0,E178)&gt;=IF(D178="-",0,D178)),"-",IF(D178="-",0,D178)-IF(E178="-",0,E178))</f>
        <v>75255</v>
      </c>
    </row>
    <row r="179" customFormat="false" ht="22.5" hidden="false" customHeight="false" outlineLevel="0" collapsed="false">
      <c r="A179" s="85" t="s">
        <v>139</v>
      </c>
      <c r="B179" s="86" t="s">
        <v>123</v>
      </c>
      <c r="C179" s="87" t="s">
        <v>365</v>
      </c>
      <c r="D179" s="88" t="n">
        <v>208500</v>
      </c>
      <c r="E179" s="89" t="n">
        <v>133245</v>
      </c>
      <c r="F179" s="90" t="n">
        <f aca="false">IF(OR(D179="-",IF(E179="-",0,E179)&gt;=IF(D179="-",0,D179)),"-",IF(D179="-",0,D179)-IF(E179="-",0,E179))</f>
        <v>75255</v>
      </c>
    </row>
    <row r="180" customFormat="false" ht="22.5" hidden="false" customHeight="false" outlineLevel="0" collapsed="false">
      <c r="A180" s="85" t="s">
        <v>141</v>
      </c>
      <c r="B180" s="86" t="s">
        <v>123</v>
      </c>
      <c r="C180" s="87" t="s">
        <v>366</v>
      </c>
      <c r="D180" s="88" t="n">
        <v>208500</v>
      </c>
      <c r="E180" s="89" t="n">
        <v>133245</v>
      </c>
      <c r="F180" s="90" t="n">
        <f aca="false">IF(OR(D180="-",IF(E180="-",0,E180)&gt;=IF(D180="-",0,D180)),"-",IF(D180="-",0,D180)-IF(E180="-",0,E180))</f>
        <v>75255</v>
      </c>
    </row>
    <row r="181" customFormat="false" ht="78.75" hidden="false" customHeight="false" outlineLevel="0" collapsed="false">
      <c r="A181" s="91" t="s">
        <v>367</v>
      </c>
      <c r="B181" s="86" t="s">
        <v>123</v>
      </c>
      <c r="C181" s="87" t="s">
        <v>368</v>
      </c>
      <c r="D181" s="88" t="n">
        <v>51200</v>
      </c>
      <c r="E181" s="89" t="s">
        <v>45</v>
      </c>
      <c r="F181" s="90" t="n">
        <f aca="false">IF(OR(D181="-",IF(E181="-",0,E181)&gt;=IF(D181="-",0,D181)),"-",IF(D181="-",0,D181)-IF(E181="-",0,E181))</f>
        <v>51200</v>
      </c>
    </row>
    <row r="182" customFormat="false" ht="22.5" hidden="false" customHeight="false" outlineLevel="0" collapsed="false">
      <c r="A182" s="85" t="s">
        <v>137</v>
      </c>
      <c r="B182" s="86" t="s">
        <v>123</v>
      </c>
      <c r="C182" s="87" t="s">
        <v>369</v>
      </c>
      <c r="D182" s="88" t="n">
        <v>51200</v>
      </c>
      <c r="E182" s="89" t="s">
        <v>45</v>
      </c>
      <c r="F182" s="90" t="n">
        <f aca="false">IF(OR(D182="-",IF(E182="-",0,E182)&gt;=IF(D182="-",0,D182)),"-",IF(D182="-",0,D182)-IF(E182="-",0,E182))</f>
        <v>51200</v>
      </c>
    </row>
    <row r="183" customFormat="false" ht="22.5" hidden="false" customHeight="false" outlineLevel="0" collapsed="false">
      <c r="A183" s="85" t="s">
        <v>139</v>
      </c>
      <c r="B183" s="86" t="s">
        <v>123</v>
      </c>
      <c r="C183" s="87" t="s">
        <v>370</v>
      </c>
      <c r="D183" s="88" t="n">
        <v>51200</v>
      </c>
      <c r="E183" s="89" t="s">
        <v>45</v>
      </c>
      <c r="F183" s="90" t="n">
        <f aca="false">IF(OR(D183="-",IF(E183="-",0,E183)&gt;=IF(D183="-",0,D183)),"-",IF(D183="-",0,D183)-IF(E183="-",0,E183))</f>
        <v>51200</v>
      </c>
    </row>
    <row r="184" customFormat="false" ht="22.5" hidden="false" customHeight="false" outlineLevel="0" collapsed="false">
      <c r="A184" s="85" t="s">
        <v>141</v>
      </c>
      <c r="B184" s="86" t="s">
        <v>123</v>
      </c>
      <c r="C184" s="87" t="s">
        <v>371</v>
      </c>
      <c r="D184" s="88" t="n">
        <v>51200</v>
      </c>
      <c r="E184" s="89" t="s">
        <v>45</v>
      </c>
      <c r="F184" s="90" t="n">
        <f aca="false">IF(OR(D184="-",IF(E184="-",0,E184)&gt;=IF(D184="-",0,D184)),"-",IF(D184="-",0,D184)-IF(E184="-",0,E184))</f>
        <v>51200</v>
      </c>
    </row>
    <row r="185" customFormat="false" ht="12.75" hidden="false" customHeight="false" outlineLevel="0" collapsed="false">
      <c r="A185" s="85" t="s">
        <v>372</v>
      </c>
      <c r="B185" s="86" t="s">
        <v>123</v>
      </c>
      <c r="C185" s="87" t="s">
        <v>373</v>
      </c>
      <c r="D185" s="88" t="n">
        <v>25000</v>
      </c>
      <c r="E185" s="89" t="s">
        <v>45</v>
      </c>
      <c r="F185" s="90" t="n">
        <f aca="false">IF(OR(D185="-",IF(E185="-",0,E185)&gt;=IF(D185="-",0,D185)),"-",IF(D185="-",0,D185)-IF(E185="-",0,E185))</f>
        <v>25000</v>
      </c>
    </row>
    <row r="186" customFormat="false" ht="22.5" hidden="false" customHeight="false" outlineLevel="0" collapsed="false">
      <c r="A186" s="85" t="s">
        <v>374</v>
      </c>
      <c r="B186" s="86" t="s">
        <v>123</v>
      </c>
      <c r="C186" s="87" t="s">
        <v>375</v>
      </c>
      <c r="D186" s="88" t="n">
        <v>25000</v>
      </c>
      <c r="E186" s="89" t="s">
        <v>45</v>
      </c>
      <c r="F186" s="90" t="n">
        <f aca="false">IF(OR(D186="-",IF(E186="-",0,E186)&gt;=IF(D186="-",0,D186)),"-",IF(D186="-",0,D186)-IF(E186="-",0,E186))</f>
        <v>25000</v>
      </c>
    </row>
    <row r="187" customFormat="false" ht="22.5" hidden="false" customHeight="false" outlineLevel="0" collapsed="false">
      <c r="A187" s="85" t="s">
        <v>376</v>
      </c>
      <c r="B187" s="86" t="s">
        <v>123</v>
      </c>
      <c r="C187" s="87" t="s">
        <v>377</v>
      </c>
      <c r="D187" s="88" t="n">
        <v>25000</v>
      </c>
      <c r="E187" s="89" t="s">
        <v>45</v>
      </c>
      <c r="F187" s="90" t="n">
        <f aca="false">IF(OR(D187="-",IF(E187="-",0,E187)&gt;=IF(D187="-",0,D187)),"-",IF(D187="-",0,D187)-IF(E187="-",0,E187))</f>
        <v>25000</v>
      </c>
    </row>
    <row r="188" customFormat="false" ht="22.5" hidden="false" customHeight="false" outlineLevel="0" collapsed="false">
      <c r="A188" s="85" t="s">
        <v>378</v>
      </c>
      <c r="B188" s="86" t="s">
        <v>123</v>
      </c>
      <c r="C188" s="87" t="s">
        <v>379</v>
      </c>
      <c r="D188" s="88" t="n">
        <v>25000</v>
      </c>
      <c r="E188" s="89" t="s">
        <v>45</v>
      </c>
      <c r="F188" s="90" t="n">
        <f aca="false">IF(OR(D188="-",IF(E188="-",0,E188)&gt;=IF(D188="-",0,D188)),"-",IF(D188="-",0,D188)-IF(E188="-",0,E188))</f>
        <v>25000</v>
      </c>
    </row>
    <row r="189" customFormat="false" ht="22.5" hidden="false" customHeight="false" outlineLevel="0" collapsed="false">
      <c r="A189" s="85" t="s">
        <v>380</v>
      </c>
      <c r="B189" s="86" t="s">
        <v>123</v>
      </c>
      <c r="C189" s="87" t="s">
        <v>381</v>
      </c>
      <c r="D189" s="88" t="n">
        <v>25000</v>
      </c>
      <c r="E189" s="89" t="s">
        <v>45</v>
      </c>
      <c r="F189" s="90" t="n">
        <f aca="false">IF(OR(D189="-",IF(E189="-",0,E189)&gt;=IF(D189="-",0,D189)),"-",IF(D189="-",0,D189)-IF(E189="-",0,E189))</f>
        <v>25000</v>
      </c>
    </row>
    <row r="190" customFormat="false" ht="22.5" hidden="false" customHeight="false" outlineLevel="0" collapsed="false">
      <c r="A190" s="85" t="s">
        <v>137</v>
      </c>
      <c r="B190" s="86" t="s">
        <v>123</v>
      </c>
      <c r="C190" s="87" t="s">
        <v>382</v>
      </c>
      <c r="D190" s="88" t="n">
        <v>25000</v>
      </c>
      <c r="E190" s="89" t="s">
        <v>45</v>
      </c>
      <c r="F190" s="90" t="n">
        <f aca="false">IF(OR(D190="-",IF(E190="-",0,E190)&gt;=IF(D190="-",0,D190)),"-",IF(D190="-",0,D190)-IF(E190="-",0,E190))</f>
        <v>25000</v>
      </c>
    </row>
    <row r="191" customFormat="false" ht="22.5" hidden="false" customHeight="false" outlineLevel="0" collapsed="false">
      <c r="A191" s="85" t="s">
        <v>139</v>
      </c>
      <c r="B191" s="86" t="s">
        <v>123</v>
      </c>
      <c r="C191" s="87" t="s">
        <v>383</v>
      </c>
      <c r="D191" s="88" t="n">
        <v>25000</v>
      </c>
      <c r="E191" s="89" t="s">
        <v>45</v>
      </c>
      <c r="F191" s="90" t="n">
        <f aca="false">IF(OR(D191="-",IF(E191="-",0,E191)&gt;=IF(D191="-",0,D191)),"-",IF(D191="-",0,D191)-IF(E191="-",0,E191))</f>
        <v>25000</v>
      </c>
    </row>
    <row r="192" customFormat="false" ht="22.5" hidden="false" customHeight="false" outlineLevel="0" collapsed="false">
      <c r="A192" s="85" t="s">
        <v>141</v>
      </c>
      <c r="B192" s="86" t="s">
        <v>123</v>
      </c>
      <c r="C192" s="87" t="s">
        <v>384</v>
      </c>
      <c r="D192" s="88" t="n">
        <v>25000</v>
      </c>
      <c r="E192" s="89" t="s">
        <v>45</v>
      </c>
      <c r="F192" s="90" t="n">
        <f aca="false">IF(OR(D192="-",IF(E192="-",0,E192)&gt;=IF(D192="-",0,D192)),"-",IF(D192="-",0,D192)-IF(E192="-",0,E192))</f>
        <v>25000</v>
      </c>
    </row>
    <row r="193" customFormat="false" ht="12.75" hidden="false" customHeight="false" outlineLevel="0" collapsed="false">
      <c r="A193" s="85" t="s">
        <v>385</v>
      </c>
      <c r="B193" s="86" t="s">
        <v>123</v>
      </c>
      <c r="C193" s="87" t="s">
        <v>386</v>
      </c>
      <c r="D193" s="88" t="n">
        <v>3490800</v>
      </c>
      <c r="E193" s="89" t="n">
        <v>1933950.08</v>
      </c>
      <c r="F193" s="90" t="n">
        <f aca="false">IF(OR(D193="-",IF(E193="-",0,E193)&gt;=IF(D193="-",0,D193)),"-",IF(D193="-",0,D193)-IF(E193="-",0,E193))</f>
        <v>1556849.92</v>
      </c>
    </row>
    <row r="194" customFormat="false" ht="12.75" hidden="false" customHeight="false" outlineLevel="0" collapsed="false">
      <c r="A194" s="85" t="s">
        <v>387</v>
      </c>
      <c r="B194" s="86" t="s">
        <v>123</v>
      </c>
      <c r="C194" s="87" t="s">
        <v>388</v>
      </c>
      <c r="D194" s="88" t="n">
        <v>3490800</v>
      </c>
      <c r="E194" s="89" t="n">
        <v>1933950.08</v>
      </c>
      <c r="F194" s="90" t="n">
        <f aca="false">IF(OR(D194="-",IF(E194="-",0,E194)&gt;=IF(D194="-",0,D194)),"-",IF(D194="-",0,D194)-IF(E194="-",0,E194))</f>
        <v>1556849.92</v>
      </c>
    </row>
    <row r="195" customFormat="false" ht="33.75" hidden="false" customHeight="false" outlineLevel="0" collapsed="false">
      <c r="A195" s="85" t="s">
        <v>389</v>
      </c>
      <c r="B195" s="86" t="s">
        <v>123</v>
      </c>
      <c r="C195" s="87" t="s">
        <v>390</v>
      </c>
      <c r="D195" s="88" t="n">
        <v>3490800</v>
      </c>
      <c r="E195" s="89" t="n">
        <v>1933950.08</v>
      </c>
      <c r="F195" s="90" t="n">
        <f aca="false">IF(OR(D195="-",IF(E195="-",0,E195)&gt;=IF(D195="-",0,D195)),"-",IF(D195="-",0,D195)-IF(E195="-",0,E195))</f>
        <v>1556849.92</v>
      </c>
    </row>
    <row r="196" customFormat="false" ht="12.75" hidden="false" customHeight="false" outlineLevel="0" collapsed="false">
      <c r="A196" s="85" t="s">
        <v>391</v>
      </c>
      <c r="B196" s="86" t="s">
        <v>123</v>
      </c>
      <c r="C196" s="87" t="s">
        <v>392</v>
      </c>
      <c r="D196" s="88" t="n">
        <v>3490800</v>
      </c>
      <c r="E196" s="89" t="n">
        <v>1933950.08</v>
      </c>
      <c r="F196" s="90" t="n">
        <f aca="false">IF(OR(D196="-",IF(E196="-",0,E196)&gt;=IF(D196="-",0,D196)),"-",IF(D196="-",0,D196)-IF(E196="-",0,E196))</f>
        <v>1556849.92</v>
      </c>
    </row>
    <row r="197" customFormat="false" ht="56.25" hidden="false" customHeight="false" outlineLevel="0" collapsed="false">
      <c r="A197" s="85" t="s">
        <v>393</v>
      </c>
      <c r="B197" s="86" t="s">
        <v>123</v>
      </c>
      <c r="C197" s="87" t="s">
        <v>394</v>
      </c>
      <c r="D197" s="88" t="n">
        <v>3490800</v>
      </c>
      <c r="E197" s="89" t="n">
        <v>1933950.08</v>
      </c>
      <c r="F197" s="90" t="n">
        <f aca="false">IF(OR(D197="-",IF(E197="-",0,E197)&gt;=IF(D197="-",0,D197)),"-",IF(D197="-",0,D197)-IF(E197="-",0,E197))</f>
        <v>1556849.92</v>
      </c>
    </row>
    <row r="198" customFormat="false" ht="22.5" hidden="false" customHeight="false" outlineLevel="0" collapsed="false">
      <c r="A198" s="85" t="s">
        <v>395</v>
      </c>
      <c r="B198" s="86" t="s">
        <v>123</v>
      </c>
      <c r="C198" s="87" t="s">
        <v>396</v>
      </c>
      <c r="D198" s="88" t="n">
        <v>3490800</v>
      </c>
      <c r="E198" s="89" t="n">
        <v>1933950.08</v>
      </c>
      <c r="F198" s="90" t="n">
        <f aca="false">IF(OR(D198="-",IF(E198="-",0,E198)&gt;=IF(D198="-",0,D198)),"-",IF(D198="-",0,D198)-IF(E198="-",0,E198))</f>
        <v>1556849.92</v>
      </c>
    </row>
    <row r="199" customFormat="false" ht="12.75" hidden="false" customHeight="false" outlineLevel="0" collapsed="false">
      <c r="A199" s="85" t="s">
        <v>397</v>
      </c>
      <c r="B199" s="86" t="s">
        <v>123</v>
      </c>
      <c r="C199" s="87" t="s">
        <v>398</v>
      </c>
      <c r="D199" s="88" t="n">
        <v>3490800</v>
      </c>
      <c r="E199" s="89" t="n">
        <v>1933950.08</v>
      </c>
      <c r="F199" s="90" t="n">
        <f aca="false">IF(OR(D199="-",IF(E199="-",0,E199)&gt;=IF(D199="-",0,D199)),"-",IF(D199="-",0,D199)-IF(E199="-",0,E199))</f>
        <v>1556849.92</v>
      </c>
    </row>
    <row r="200" customFormat="false" ht="45" hidden="false" customHeight="false" outlineLevel="0" collapsed="false">
      <c r="A200" s="85" t="s">
        <v>399</v>
      </c>
      <c r="B200" s="86" t="s">
        <v>123</v>
      </c>
      <c r="C200" s="87" t="s">
        <v>400</v>
      </c>
      <c r="D200" s="88" t="n">
        <v>3490800</v>
      </c>
      <c r="E200" s="89" t="n">
        <v>1933950.08</v>
      </c>
      <c r="F200" s="90" t="n">
        <f aca="false">IF(OR(D200="-",IF(E200="-",0,E200)&gt;=IF(D200="-",0,D200)),"-",IF(D200="-",0,D200)-IF(E200="-",0,E200))</f>
        <v>1556849.92</v>
      </c>
    </row>
    <row r="201" customFormat="false" ht="12.75" hidden="false" customHeight="false" outlineLevel="0" collapsed="false">
      <c r="A201" s="85" t="s">
        <v>401</v>
      </c>
      <c r="B201" s="86" t="s">
        <v>123</v>
      </c>
      <c r="C201" s="87" t="s">
        <v>402</v>
      </c>
      <c r="D201" s="88" t="n">
        <v>297600</v>
      </c>
      <c r="E201" s="89" t="n">
        <v>142723.5</v>
      </c>
      <c r="F201" s="90" t="n">
        <f aca="false">IF(OR(D201="-",IF(E201="-",0,E201)&gt;=IF(D201="-",0,D201)),"-",IF(D201="-",0,D201)-IF(E201="-",0,E201))</f>
        <v>154876.5</v>
      </c>
    </row>
    <row r="202" customFormat="false" ht="12.75" hidden="false" customHeight="false" outlineLevel="0" collapsed="false">
      <c r="A202" s="85" t="s">
        <v>403</v>
      </c>
      <c r="B202" s="86" t="s">
        <v>123</v>
      </c>
      <c r="C202" s="87" t="s">
        <v>404</v>
      </c>
      <c r="D202" s="88" t="n">
        <v>297600</v>
      </c>
      <c r="E202" s="89" t="n">
        <v>142723.5</v>
      </c>
      <c r="F202" s="90" t="n">
        <f aca="false">IF(OR(D202="-",IF(E202="-",0,E202)&gt;=IF(D202="-",0,D202)),"-",IF(D202="-",0,D202)-IF(E202="-",0,E202))</f>
        <v>154876.5</v>
      </c>
    </row>
    <row r="203" customFormat="false" ht="67.5" hidden="false" customHeight="false" outlineLevel="0" collapsed="false">
      <c r="A203" s="85" t="s">
        <v>405</v>
      </c>
      <c r="B203" s="86" t="s">
        <v>123</v>
      </c>
      <c r="C203" s="87" t="s">
        <v>406</v>
      </c>
      <c r="D203" s="88" t="n">
        <v>297600</v>
      </c>
      <c r="E203" s="89" t="n">
        <v>142723.5</v>
      </c>
      <c r="F203" s="90" t="n">
        <f aca="false">IF(OR(D203="-",IF(E203="-",0,E203)&gt;=IF(D203="-",0,D203)),"-",IF(D203="-",0,D203)-IF(E203="-",0,E203))</f>
        <v>154876.5</v>
      </c>
    </row>
    <row r="204" customFormat="false" ht="22.5" hidden="false" customHeight="false" outlineLevel="0" collapsed="false">
      <c r="A204" s="85" t="s">
        <v>407</v>
      </c>
      <c r="B204" s="86" t="s">
        <v>123</v>
      </c>
      <c r="C204" s="87" t="s">
        <v>408</v>
      </c>
      <c r="D204" s="88" t="n">
        <v>297600</v>
      </c>
      <c r="E204" s="89" t="n">
        <v>142723.5</v>
      </c>
      <c r="F204" s="90" t="n">
        <f aca="false">IF(OR(D204="-",IF(E204="-",0,E204)&gt;=IF(D204="-",0,D204)),"-",IF(D204="-",0,D204)-IF(E204="-",0,E204))</f>
        <v>154876.5</v>
      </c>
    </row>
    <row r="205" customFormat="false" ht="123.75" hidden="false" customHeight="false" outlineLevel="0" collapsed="false">
      <c r="A205" s="91" t="s">
        <v>409</v>
      </c>
      <c r="B205" s="86" t="s">
        <v>123</v>
      </c>
      <c r="C205" s="87" t="s">
        <v>410</v>
      </c>
      <c r="D205" s="88" t="n">
        <v>297600</v>
      </c>
      <c r="E205" s="89" t="n">
        <v>142723.5</v>
      </c>
      <c r="F205" s="90" t="n">
        <f aca="false">IF(OR(D205="-",IF(E205="-",0,E205)&gt;=IF(D205="-",0,D205)),"-",IF(D205="-",0,D205)-IF(E205="-",0,E205))</f>
        <v>154876.5</v>
      </c>
    </row>
    <row r="206" customFormat="false" ht="12.75" hidden="false" customHeight="false" outlineLevel="0" collapsed="false">
      <c r="A206" s="85" t="s">
        <v>411</v>
      </c>
      <c r="B206" s="86" t="s">
        <v>123</v>
      </c>
      <c r="C206" s="87" t="s">
        <v>412</v>
      </c>
      <c r="D206" s="88" t="n">
        <v>297600</v>
      </c>
      <c r="E206" s="89" t="n">
        <v>142723.5</v>
      </c>
      <c r="F206" s="90" t="n">
        <f aca="false">IF(OR(D206="-",IF(E206="-",0,E206)&gt;=IF(D206="-",0,D206)),"-",IF(D206="-",0,D206)-IF(E206="-",0,E206))</f>
        <v>154876.5</v>
      </c>
    </row>
    <row r="207" customFormat="false" ht="12.75" hidden="false" customHeight="false" outlineLevel="0" collapsed="false">
      <c r="A207" s="85" t="s">
        <v>413</v>
      </c>
      <c r="B207" s="86" t="s">
        <v>123</v>
      </c>
      <c r="C207" s="87" t="s">
        <v>414</v>
      </c>
      <c r="D207" s="88" t="n">
        <v>297600</v>
      </c>
      <c r="E207" s="89" t="n">
        <v>142723.5</v>
      </c>
      <c r="F207" s="90" t="n">
        <f aca="false">IF(OR(D207="-",IF(E207="-",0,E207)&gt;=IF(D207="-",0,D207)),"-",IF(D207="-",0,D207)-IF(E207="-",0,E207))</f>
        <v>154876.5</v>
      </c>
    </row>
    <row r="208" customFormat="false" ht="12.75" hidden="false" customHeight="false" outlineLevel="0" collapsed="false">
      <c r="A208" s="85" t="s">
        <v>415</v>
      </c>
      <c r="B208" s="86" t="s">
        <v>123</v>
      </c>
      <c r="C208" s="87" t="s">
        <v>416</v>
      </c>
      <c r="D208" s="88" t="n">
        <v>297600</v>
      </c>
      <c r="E208" s="89" t="n">
        <v>142723.5</v>
      </c>
      <c r="F208" s="90" t="n">
        <f aca="false">IF(OR(D208="-",IF(E208="-",0,E208)&gt;=IF(D208="-",0,D208)),"-",IF(D208="-",0,D208)-IF(E208="-",0,E208))</f>
        <v>154876.5</v>
      </c>
    </row>
    <row r="209" customFormat="false" ht="12.75" hidden="false" customHeight="false" outlineLevel="0" collapsed="false">
      <c r="A209" s="85" t="s">
        <v>417</v>
      </c>
      <c r="B209" s="86" t="s">
        <v>123</v>
      </c>
      <c r="C209" s="87" t="s">
        <v>418</v>
      </c>
      <c r="D209" s="88" t="n">
        <v>5000</v>
      </c>
      <c r="E209" s="89" t="s">
        <v>45</v>
      </c>
      <c r="F209" s="90" t="n">
        <f aca="false">IF(OR(D209="-",IF(E209="-",0,E209)&gt;=IF(D209="-",0,D209)),"-",IF(D209="-",0,D209)-IF(E209="-",0,E209))</f>
        <v>5000</v>
      </c>
    </row>
    <row r="210" customFormat="false" ht="12.75" hidden="false" customHeight="false" outlineLevel="0" collapsed="false">
      <c r="A210" s="85" t="s">
        <v>419</v>
      </c>
      <c r="B210" s="86" t="s">
        <v>123</v>
      </c>
      <c r="C210" s="87" t="s">
        <v>420</v>
      </c>
      <c r="D210" s="88" t="n">
        <v>5000</v>
      </c>
      <c r="E210" s="89" t="s">
        <v>45</v>
      </c>
      <c r="F210" s="90" t="n">
        <f aca="false">IF(OR(D210="-",IF(E210="-",0,E210)&gt;=IF(D210="-",0,D210)),"-",IF(D210="-",0,D210)-IF(E210="-",0,E210))</f>
        <v>5000</v>
      </c>
    </row>
    <row r="211" customFormat="false" ht="22.5" hidden="false" customHeight="false" outlineLevel="0" collapsed="false">
      <c r="A211" s="85" t="s">
        <v>421</v>
      </c>
      <c r="B211" s="86" t="s">
        <v>123</v>
      </c>
      <c r="C211" s="87" t="s">
        <v>422</v>
      </c>
      <c r="D211" s="88" t="n">
        <v>5000</v>
      </c>
      <c r="E211" s="89" t="s">
        <v>45</v>
      </c>
      <c r="F211" s="90" t="n">
        <f aca="false">IF(OR(D211="-",IF(E211="-",0,E211)&gt;=IF(D211="-",0,D211)),"-",IF(D211="-",0,D211)-IF(E211="-",0,E211))</f>
        <v>5000</v>
      </c>
    </row>
    <row r="212" customFormat="false" ht="12.75" hidden="false" customHeight="false" outlineLevel="0" collapsed="false">
      <c r="A212" s="85" t="s">
        <v>423</v>
      </c>
      <c r="B212" s="86" t="s">
        <v>123</v>
      </c>
      <c r="C212" s="87" t="s">
        <v>424</v>
      </c>
      <c r="D212" s="88" t="n">
        <v>5000</v>
      </c>
      <c r="E212" s="89" t="s">
        <v>45</v>
      </c>
      <c r="F212" s="90" t="n">
        <f aca="false">IF(OR(D212="-",IF(E212="-",0,E212)&gt;=IF(D212="-",0,D212)),"-",IF(D212="-",0,D212)-IF(E212="-",0,E212))</f>
        <v>5000</v>
      </c>
    </row>
    <row r="213" customFormat="false" ht="56.25" hidden="false" customHeight="false" outlineLevel="0" collapsed="false">
      <c r="A213" s="85" t="s">
        <v>425</v>
      </c>
      <c r="B213" s="86" t="s">
        <v>123</v>
      </c>
      <c r="C213" s="87" t="s">
        <v>426</v>
      </c>
      <c r="D213" s="88" t="n">
        <v>5000</v>
      </c>
      <c r="E213" s="89" t="s">
        <v>45</v>
      </c>
      <c r="F213" s="90" t="n">
        <f aca="false">IF(OR(D213="-",IF(E213="-",0,E213)&gt;=IF(D213="-",0,D213)),"-",IF(D213="-",0,D213)-IF(E213="-",0,E213))</f>
        <v>5000</v>
      </c>
    </row>
    <row r="214" customFormat="false" ht="22.5" hidden="false" customHeight="false" outlineLevel="0" collapsed="false">
      <c r="A214" s="85" t="s">
        <v>137</v>
      </c>
      <c r="B214" s="86" t="s">
        <v>123</v>
      </c>
      <c r="C214" s="87" t="s">
        <v>427</v>
      </c>
      <c r="D214" s="88" t="n">
        <v>5000</v>
      </c>
      <c r="E214" s="89" t="s">
        <v>45</v>
      </c>
      <c r="F214" s="90" t="n">
        <f aca="false">IF(OR(D214="-",IF(E214="-",0,E214)&gt;=IF(D214="-",0,D214)),"-",IF(D214="-",0,D214)-IF(E214="-",0,E214))</f>
        <v>5000</v>
      </c>
    </row>
    <row r="215" customFormat="false" ht="22.5" hidden="false" customHeight="false" outlineLevel="0" collapsed="false">
      <c r="A215" s="85" t="s">
        <v>139</v>
      </c>
      <c r="B215" s="86" t="s">
        <v>123</v>
      </c>
      <c r="C215" s="87" t="s">
        <v>428</v>
      </c>
      <c r="D215" s="88" t="n">
        <v>5000</v>
      </c>
      <c r="E215" s="89" t="s">
        <v>45</v>
      </c>
      <c r="F215" s="90" t="n">
        <f aca="false">IF(OR(D215="-",IF(E215="-",0,E215)&gt;=IF(D215="-",0,D215)),"-",IF(D215="-",0,D215)-IF(E215="-",0,E215))</f>
        <v>5000</v>
      </c>
    </row>
    <row r="216" customFormat="false" ht="23.25" hidden="false" customHeight="false" outlineLevel="0" collapsed="false">
      <c r="A216" s="85" t="s">
        <v>141</v>
      </c>
      <c r="B216" s="86" t="s">
        <v>123</v>
      </c>
      <c r="C216" s="87" t="s">
        <v>429</v>
      </c>
      <c r="D216" s="88" t="n">
        <v>5000</v>
      </c>
      <c r="E216" s="89" t="s">
        <v>45</v>
      </c>
      <c r="F216" s="90" t="n">
        <f aca="false">IF(OR(D216="-",IF(E216="-",0,E216)&gt;=IF(D216="-",0,D216)),"-",IF(D216="-",0,D216)-IF(E216="-",0,E216))</f>
        <v>5000</v>
      </c>
    </row>
    <row r="217" customFormat="false" ht="9" hidden="false" customHeight="true" outlineLevel="0" collapsed="false">
      <c r="A217" s="92"/>
      <c r="B217" s="93"/>
      <c r="C217" s="94"/>
      <c r="D217" s="95"/>
      <c r="E217" s="93"/>
      <c r="F217" s="93"/>
    </row>
    <row r="218" customFormat="false" ht="13.5" hidden="false" customHeight="true" outlineLevel="0" collapsed="false">
      <c r="A218" s="96" t="s">
        <v>430</v>
      </c>
      <c r="B218" s="97" t="s">
        <v>431</v>
      </c>
      <c r="C218" s="98" t="s">
        <v>124</v>
      </c>
      <c r="D218" s="99" t="n">
        <v>-415400</v>
      </c>
      <c r="E218" s="99" t="n">
        <v>183171.11</v>
      </c>
      <c r="F218" s="100" t="s">
        <v>432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0" activeCellId="0" sqref="E20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433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434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101"/>
      <c r="C3" s="102"/>
      <c r="D3" s="10"/>
      <c r="E3" s="10"/>
      <c r="F3" s="102"/>
    </row>
    <row r="4" customFormat="false" ht="13.9" hidden="false" customHeight="true" outlineLevel="0" collapsed="false">
      <c r="A4" s="20" t="s">
        <v>22</v>
      </c>
      <c r="B4" s="21" t="s">
        <v>23</v>
      </c>
      <c r="C4" s="103" t="s">
        <v>435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103"/>
      <c r="D5" s="22"/>
      <c r="E5" s="22"/>
      <c r="F5" s="23"/>
    </row>
    <row r="6" customFormat="false" ht="6" hidden="false" customHeight="true" outlineLevel="0" collapsed="false">
      <c r="A6" s="20"/>
      <c r="B6" s="21"/>
      <c r="C6" s="103"/>
      <c r="D6" s="22"/>
      <c r="E6" s="22"/>
      <c r="F6" s="23"/>
    </row>
    <row r="7" customFormat="false" ht="4.9" hidden="false" customHeight="true" outlineLevel="0" collapsed="false">
      <c r="A7" s="20"/>
      <c r="B7" s="21"/>
      <c r="C7" s="103"/>
      <c r="D7" s="22"/>
      <c r="E7" s="22"/>
      <c r="F7" s="23"/>
    </row>
    <row r="8" customFormat="false" ht="6" hidden="false" customHeight="true" outlineLevel="0" collapsed="false">
      <c r="A8" s="20"/>
      <c r="B8" s="21"/>
      <c r="C8" s="103"/>
      <c r="D8" s="22"/>
      <c r="E8" s="22"/>
      <c r="F8" s="23"/>
    </row>
    <row r="9" customFormat="false" ht="6" hidden="false" customHeight="true" outlineLevel="0" collapsed="false">
      <c r="A9" s="20"/>
      <c r="B9" s="21"/>
      <c r="C9" s="103"/>
      <c r="D9" s="22"/>
      <c r="E9" s="22"/>
      <c r="F9" s="23"/>
    </row>
    <row r="10" customFormat="false" ht="18" hidden="false" customHeight="true" outlineLevel="0" collapsed="false">
      <c r="A10" s="20"/>
      <c r="B10" s="21"/>
      <c r="C10" s="103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104" t="s">
        <v>29</v>
      </c>
      <c r="F11" s="29" t="s">
        <v>30</v>
      </c>
    </row>
    <row r="12" customFormat="false" ht="22.5" hidden="false" customHeight="false" outlineLevel="0" collapsed="false">
      <c r="A12" s="105" t="s">
        <v>436</v>
      </c>
      <c r="B12" s="106" t="s">
        <v>437</v>
      </c>
      <c r="C12" s="107" t="s">
        <v>124</v>
      </c>
      <c r="D12" s="108" t="n">
        <v>415400</v>
      </c>
      <c r="E12" s="108" t="n">
        <v>-183171.11</v>
      </c>
      <c r="F12" s="109" t="s">
        <v>124</v>
      </c>
    </row>
    <row r="13" customFormat="false" ht="12.75" hidden="false" customHeight="false" outlineLevel="0" collapsed="false">
      <c r="A13" s="110" t="s">
        <v>34</v>
      </c>
      <c r="B13" s="111"/>
      <c r="C13" s="112"/>
      <c r="D13" s="113"/>
      <c r="E13" s="113"/>
      <c r="F13" s="114"/>
    </row>
    <row r="14" customFormat="false" ht="22.5" hidden="false" customHeight="false" outlineLevel="0" collapsed="false">
      <c r="A14" s="115" t="s">
        <v>438</v>
      </c>
      <c r="B14" s="116" t="s">
        <v>439</v>
      </c>
      <c r="C14" s="117" t="s">
        <v>124</v>
      </c>
      <c r="D14" s="118" t="s">
        <v>45</v>
      </c>
      <c r="E14" s="118" t="s">
        <v>45</v>
      </c>
      <c r="F14" s="119" t="s">
        <v>45</v>
      </c>
    </row>
    <row r="15" customFormat="false" ht="12.75" hidden="false" customHeight="false" outlineLevel="0" collapsed="false">
      <c r="A15" s="110" t="s">
        <v>440</v>
      </c>
      <c r="B15" s="111"/>
      <c r="C15" s="112"/>
      <c r="D15" s="113"/>
      <c r="E15" s="113"/>
      <c r="F15" s="114"/>
    </row>
    <row r="16" customFormat="false" ht="12.75" hidden="false" customHeight="false" outlineLevel="0" collapsed="false">
      <c r="A16" s="115" t="s">
        <v>441</v>
      </c>
      <c r="B16" s="116" t="s">
        <v>442</v>
      </c>
      <c r="C16" s="117" t="s">
        <v>124</v>
      </c>
      <c r="D16" s="118" t="s">
        <v>45</v>
      </c>
      <c r="E16" s="118" t="s">
        <v>45</v>
      </c>
      <c r="F16" s="119" t="s">
        <v>45</v>
      </c>
    </row>
    <row r="17" customFormat="false" ht="12.75" hidden="false" customHeight="false" outlineLevel="0" collapsed="false">
      <c r="A17" s="110" t="s">
        <v>440</v>
      </c>
      <c r="B17" s="111"/>
      <c r="C17" s="112"/>
      <c r="D17" s="113"/>
      <c r="E17" s="113"/>
      <c r="F17" s="114"/>
    </row>
    <row r="18" customFormat="false" ht="12.75" hidden="false" customHeight="false" outlineLevel="0" collapsed="false">
      <c r="A18" s="105" t="s">
        <v>443</v>
      </c>
      <c r="B18" s="106" t="s">
        <v>444</v>
      </c>
      <c r="C18" s="107" t="s">
        <v>445</v>
      </c>
      <c r="D18" s="108" t="n">
        <v>415400</v>
      </c>
      <c r="E18" s="108" t="n">
        <v>-183171.11</v>
      </c>
      <c r="F18" s="109" t="n">
        <v>598571.11</v>
      </c>
    </row>
    <row r="19" customFormat="false" ht="22.5" hidden="false" customHeight="false" outlineLevel="0" collapsed="false">
      <c r="A19" s="105" t="s">
        <v>446</v>
      </c>
      <c r="B19" s="106" t="s">
        <v>444</v>
      </c>
      <c r="C19" s="107" t="s">
        <v>447</v>
      </c>
      <c r="D19" s="108" t="n">
        <v>415400</v>
      </c>
      <c r="E19" s="108" t="n">
        <f aca="false">E20+E22</f>
        <v>-183171.109999999</v>
      </c>
      <c r="F19" s="109" t="n">
        <v>598571.11</v>
      </c>
    </row>
    <row r="20" customFormat="false" ht="12.75" hidden="false" customHeight="false" outlineLevel="0" collapsed="false">
      <c r="A20" s="105" t="s">
        <v>448</v>
      </c>
      <c r="B20" s="106" t="s">
        <v>449</v>
      </c>
      <c r="C20" s="107" t="s">
        <v>450</v>
      </c>
      <c r="D20" s="108" t="n">
        <v>-12844300</v>
      </c>
      <c r="E20" s="108" t="n">
        <f aca="false">E21</f>
        <v>-6781649.55</v>
      </c>
      <c r="F20" s="109" t="s">
        <v>432</v>
      </c>
    </row>
    <row r="21" customFormat="false" ht="22.5" hidden="false" customHeight="false" outlineLevel="0" collapsed="false">
      <c r="A21" s="30" t="s">
        <v>451</v>
      </c>
      <c r="B21" s="31" t="s">
        <v>449</v>
      </c>
      <c r="C21" s="120" t="s">
        <v>452</v>
      </c>
      <c r="D21" s="33" t="n">
        <v>-12844300</v>
      </c>
      <c r="E21" s="33" t="n">
        <f aca="false">-6370001.31-411648.24</f>
        <v>-6781649.55</v>
      </c>
      <c r="F21" s="121" t="s">
        <v>432</v>
      </c>
    </row>
    <row r="22" customFormat="false" ht="12.75" hidden="false" customHeight="false" outlineLevel="0" collapsed="false">
      <c r="A22" s="105" t="s">
        <v>453</v>
      </c>
      <c r="B22" s="106" t="s">
        <v>454</v>
      </c>
      <c r="C22" s="107" t="s">
        <v>455</v>
      </c>
      <c r="D22" s="108" t="n">
        <v>13259700</v>
      </c>
      <c r="E22" s="108" t="n">
        <f aca="false">E23</f>
        <v>6598478.44</v>
      </c>
      <c r="F22" s="109" t="s">
        <v>432</v>
      </c>
    </row>
    <row r="23" customFormat="false" ht="22.5" hidden="false" customHeight="false" outlineLevel="0" collapsed="false">
      <c r="A23" s="30" t="s">
        <v>456</v>
      </c>
      <c r="B23" s="31" t="s">
        <v>454</v>
      </c>
      <c r="C23" s="120" t="s">
        <v>457</v>
      </c>
      <c r="D23" s="33" t="n">
        <v>13259700</v>
      </c>
      <c r="E23" s="33" t="n">
        <f aca="false">6186830.2+411648.24</f>
        <v>6598478.44</v>
      </c>
      <c r="F23" s="121" t="s">
        <v>432</v>
      </c>
    </row>
    <row r="24" customFormat="false" ht="12.75" hidden="false" customHeight="true" outlineLevel="0" collapsed="false">
      <c r="A24" s="122"/>
      <c r="B24" s="123"/>
      <c r="C24" s="124"/>
      <c r="D24" s="125"/>
      <c r="E24" s="125"/>
      <c r="F24" s="126"/>
    </row>
    <row r="26" s="130" customFormat="true" ht="12.8" hidden="false" customHeight="false" outlineLevel="0" collapsed="false">
      <c r="A26" s="127" t="s">
        <v>458</v>
      </c>
      <c r="B26" s="128"/>
      <c r="C26" s="129"/>
      <c r="D26" s="128"/>
      <c r="E26" s="129" t="s">
        <v>459</v>
      </c>
      <c r="F26" s="128"/>
      <c r="G26" s="128"/>
    </row>
    <row r="27" s="132" customFormat="true" ht="12.8" hidden="false" customHeight="false" outlineLevel="0" collapsed="false">
      <c r="A27" s="131"/>
      <c r="B27" s="131"/>
      <c r="C27" s="131"/>
      <c r="D27" s="131"/>
      <c r="E27" s="131"/>
      <c r="F27" s="131"/>
      <c r="G27" s="131"/>
    </row>
    <row r="28" s="130" customFormat="true" ht="9.75" hidden="false" customHeight="true" outlineLevel="0" collapsed="false"/>
    <row r="29" s="130" customFormat="true" ht="12.8" hidden="false" customHeight="false" outlineLevel="0" collapsed="false">
      <c r="A29" s="133" t="s">
        <v>460</v>
      </c>
      <c r="C29" s="134"/>
      <c r="E29" s="134" t="s">
        <v>461</v>
      </c>
      <c r="F29" s="135"/>
    </row>
    <row r="30" s="130" customFormat="true" ht="12.8" hidden="false" customHeight="false" outlineLevel="0" collapsed="false">
      <c r="A30" s="127" t="s">
        <v>462</v>
      </c>
      <c r="B30" s="128"/>
      <c r="C30" s="128"/>
      <c r="D30" s="128"/>
      <c r="E30" s="128"/>
      <c r="F30" s="128"/>
      <c r="G30" s="128"/>
    </row>
    <row r="31" s="130" customFormat="true" ht="9.75" hidden="false" customHeight="true" outlineLevel="0" collapsed="false">
      <c r="A31" s="131"/>
      <c r="B31" s="131"/>
      <c r="C31" s="131"/>
      <c r="D31" s="131"/>
      <c r="E31" s="131"/>
      <c r="F31" s="131"/>
      <c r="G31" s="131"/>
    </row>
    <row r="32" s="130" customFormat="true" ht="12.8" hidden="false" customHeight="false" outlineLevel="0" collapsed="false">
      <c r="A32" s="127" t="s">
        <v>463</v>
      </c>
      <c r="B32" s="128"/>
      <c r="C32" s="129"/>
      <c r="D32" s="128"/>
      <c r="E32" s="129" t="s">
        <v>464</v>
      </c>
      <c r="F32" s="128"/>
      <c r="G32" s="128"/>
    </row>
    <row r="33" s="132" customFormat="true" ht="12.8" hidden="false" customHeight="false" outlineLevel="0" collapsed="false">
      <c r="A33" s="131"/>
      <c r="B33" s="131"/>
      <c r="C33" s="131"/>
      <c r="D33" s="131"/>
      <c r="E33" s="131"/>
      <c r="F33" s="131"/>
      <c r="G33" s="131"/>
    </row>
    <row r="34" customFormat="false" ht="12.75" hidden="false" customHeight="true" outlineLevel="0" collapsed="false">
      <c r="A34" s="136" t="s">
        <v>465</v>
      </c>
    </row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89:F89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sheetData>
    <row r="1" customFormat="false" ht="12.75" hidden="false" customHeight="false" outlineLevel="0" collapsed="false">
      <c r="A1" s="0" t="s">
        <v>466</v>
      </c>
      <c r="B1" s="0" t="s">
        <v>467</v>
      </c>
    </row>
    <row r="2" customFormat="false" ht="12.75" hidden="false" customHeight="false" outlineLevel="0" collapsed="false">
      <c r="A2" s="0" t="s">
        <v>468</v>
      </c>
      <c r="B2" s="0" t="s">
        <v>469</v>
      </c>
    </row>
    <row r="3" customFormat="false" ht="12.75" hidden="false" customHeight="false" outlineLevel="0" collapsed="false">
      <c r="A3" s="0" t="s">
        <v>470</v>
      </c>
      <c r="B3" s="0" t="s">
        <v>6</v>
      </c>
    </row>
    <row r="4" customFormat="false" ht="12.75" hidden="false" customHeight="false" outlineLevel="0" collapsed="false">
      <c r="A4" s="0" t="s">
        <v>471</v>
      </c>
      <c r="B4" s="0" t="s">
        <v>472</v>
      </c>
    </row>
    <row r="5" customFormat="false" ht="12.75" hidden="false" customHeight="false" outlineLevel="0" collapsed="false">
      <c r="A5" s="0" t="s">
        <v>473</v>
      </c>
      <c r="B5" s="0" t="s">
        <v>474</v>
      </c>
    </row>
    <row r="6" customFormat="false" ht="12.75" hidden="false" customHeight="false" outlineLevel="0" collapsed="false">
      <c r="A6" s="0" t="s">
        <v>475</v>
      </c>
      <c r="B6" s="0" t="s">
        <v>467</v>
      </c>
    </row>
    <row r="7" customFormat="false" ht="12.75" hidden="false" customHeight="false" outlineLevel="0" collapsed="false">
      <c r="A7" s="0" t="s">
        <v>476</v>
      </c>
    </row>
    <row r="8" customFormat="false" ht="12.75" hidden="false" customHeight="false" outlineLevel="0" collapsed="false">
      <c r="A8" s="0" t="s">
        <v>477</v>
      </c>
    </row>
    <row r="9" customFormat="false" ht="12.75" hidden="false" customHeight="false" outlineLevel="0" collapsed="false">
      <c r="A9" s="0" t="s">
        <v>478</v>
      </c>
      <c r="B9" s="0" t="s">
        <v>479</v>
      </c>
    </row>
    <row r="10" customFormat="false" ht="12.75" hidden="false" customHeight="false" outlineLevel="0" collapsed="false">
      <c r="A10" s="0" t="s">
        <v>480</v>
      </c>
      <c r="B10" s="0" t="s">
        <v>12</v>
      </c>
    </row>
    <row r="11" customFormat="false" ht="12.75" hidden="false" customHeight="false" outlineLevel="0" collapsed="false">
      <c r="A11" s="0" t="s">
        <v>481</v>
      </c>
      <c r="B11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2023-08-01T10:24:35Z</dcterms:created>
  <dc:creator>USER</dc:creator>
  <dc:description>POI HSSF rep:2.55.0.272</dc:description>
  <dc:language>ru-RU</dc:language>
  <cp:lastModifiedBy/>
  <cp:lastPrinted>2023-08-01T10:27:41Z</cp:lastPrinted>
  <dcterms:modified xsi:type="dcterms:W3CDTF">2023-08-01T15:51:26Z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