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#REF!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2" i="3"/>
  <c r="E20"/>
  <c r="E19"/>
  <c r="F153" i="2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<sst xmlns="http://schemas.openxmlformats.org/spreadsheetml/2006/main" count="746" uniqueCount="384">
  <si>
    <t>ОТЧЕТ ОБ ИСПОЛНЕНИИ БЮДЖЕТА</t>
  </si>
  <si>
    <t>КОДЫ</t>
  </si>
  <si>
    <t xml:space="preserve">  Форма по ОКУД</t>
  </si>
  <si>
    <t>0503117</t>
  </si>
  <si>
    <t>на  01 декабря 2021 г.</t>
  </si>
  <si>
    <t xml:space="preserve">                   Дата</t>
  </si>
  <si>
    <t>01.12.2021</t>
  </si>
  <si>
    <t xml:space="preserve">             по ОКПО</t>
  </si>
  <si>
    <t>04228639</t>
  </si>
  <si>
    <t>Наименование финансового органа</t>
  </si>
  <si>
    <t>Администрация Отрадовского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</si>
  <si>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</si>
  <si>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</si>
  <si>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</si>
  <si>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ППО Отрадовского сельского поселения Азовского района</t>
  </si>
  <si>
    <t>по ОКТМО</t>
  </si>
  <si>
    <t>60601460</t>
  </si>
  <si>
    <t>Периодичность: годовая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</si>
  <si>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</si>
  <si>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</si>
  <si>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</si>
  <si>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</si>
  <si>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</si>
  <si>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</si>
  <si>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</si>
  <si>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</si>
  <si>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</si>
  <si>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</si>
  <si>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</si>
  <si>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</si>
  <si>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</si>
  <si>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</si>
  <si>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</si>
  <si>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</si>
  <si>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</si>
  <si>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</si>
  <si>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</si>
  <si>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</si>
  <si>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</si>
  <si>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</si>
  <si>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</si>
  <si>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</si>
  <si>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</si>
  <si>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</si>
  <si>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</si>
  <si>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</si>
  <si>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</si>
  <si>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</si>
  <si>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</si>
  <si>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</si>
  <si>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</si>
  <si>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</si>
  <si>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</si>
  <si>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</si>
  <si>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</si>
  <si>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</si>
  <si>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</si>
  <si>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</si>
  <si>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</si>
  <si>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</si>
  <si>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</si>
  <si>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</si>
  <si>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</si>
  <si>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</si>
  <si>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</si>
  <si>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</si>
  <si>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</si>
  <si>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</si>
  <si>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</si>
  <si>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</si>
  <si>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</si>
  <si>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</si>
  <si>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</si>
  <si>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</si>
  <si>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</si>
  <si>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</si>
  <si>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</si>
  <si>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</si>
  <si>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</si>
  <si>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</si>
  <si>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</si>
  <si>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</si>
  <si>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</si>
  <si>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</si>
  <si>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</si>
  <si>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</si>
  <si>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</si>
  <si>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</si>
  <si>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</si>
  <si>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</si>
  <si>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</si>
  <si>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</si>
  <si>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</si>
  <si>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</si>
  <si>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</si>
  <si>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</si>
  <si>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</si>
  <si>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</si>
  <si>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</si>
  <si>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</si>
  <si>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</si>
  <si>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</si>
  <si>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</si>
  <si>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</si>
  <si>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</si>
  <si>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</si>
  <si>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</si>
  <si>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</si>
  <si>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</si>
  <si>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</si>
  <si>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</si>
  <si>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</si>
  <si>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</si>
  <si>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</si>
  <si>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</si>
  <si>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</si>
  <si>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</si>
  <si>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</si>
  <si>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</si>
  <si>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</si>
  <si>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</si>
  <si>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</si>
  <si>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</si>
  <si>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</si>
  <si>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</si>
  <si>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</si>
  <si>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</si>
  <si>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</si>
  <si>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</si>
  <si>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</si>
  <si>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</si>
  <si>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</si>
  <si>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</si>
  <si>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</si>
  <si>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</si>
  <si>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</si>
  <si>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</si>
  <si>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</si>
  <si>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</si>
  <si>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</si>
  <si>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</si>
  <si>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</si>
  <si>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</si>
  <si>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</si>
  <si>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</si>
  <si>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</si>
  <si>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</si>
  <si>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</si>
  <si>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</si>
  <si>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</si>
  <si>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</si>
  <si>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</si>
  <si>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</si>
  <si>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</si>
  <si>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</si>
  <si>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</si>
  <si>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</si>
  <si>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</si>
  <si>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</si>
  <si>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</si>
  <si>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</si>
  <si>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</si>
  <si>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</si>
  <si>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</si>
  <si>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</si>
  <si>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</si>
  <si>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</si>
  <si>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</si>
  <si>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</si>
  <si>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</si>
  <si>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</si>
  <si>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</si>
  <si>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</si>
  <si>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</si>
  <si>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</si>
  <si>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</si>
  <si>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</si>
  <si>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</si>
  <si>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</si>
  <si>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</si>
  <si>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</si>
  <si>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</si>
  <si>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</si>
  <si>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</si>
  <si>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</si>
  <si>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</si>
  <si>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</si>
  <si>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</si>
  <si>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</si>
  <si>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</si>
  <si>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</si>
  <si>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</si>
  <si>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</si>
  <si>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</si>
  <si>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</si>
  <si>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</si>
  <si>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</si>
  <si>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</si>
  <si>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</si>
  <si>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</si>
  <si>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</si>
  <si>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</si>
  <si>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</si>
  <si>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</si>
  <si>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</si>
  <si>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</si>
  <si>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</si>
  <si>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</si>
  <si>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</si>
  <si>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</si>
  <si>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</si>
  <si>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</si>
  <si>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</si>
  <si>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</si>
  <si>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</si>
  <si>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</si>
  <si>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</si>
  <si>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</si>
  <si>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</si>
  <si>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</si>
  <si>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</si>
  <si>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</si>
  <si>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</si>
  <si>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</si>
  <si>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</si>
  <si>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</si>
  <si>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</si>
  <si>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</si>
  <si>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</si>
  <si>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</si>
  <si>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</si>
  <si>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</si>
  <si>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</si>
  <si>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</si>
  <si>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</si>
  <si>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</si>
  <si>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</si>
  <si>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</si>
  <si>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</si>
  <si>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</si>
  <si>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</si>
  <si>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</si>
  <si>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</si>
  <si>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</si>
  <si>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</si>
  <si>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</si>
  <si>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</si>
  <si>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</si>
  <si>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</si>
  <si>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</si>
  <si>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</si>
  <si>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</si>
  <si>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</si>
  <si>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</si>
  <si>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</si>
  <si>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</si>
  <si>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</si>
  <si>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</si>
  <si>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</si>
  <si>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</si>
  <si>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</si>
  <si>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</si>
  <si>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</si>
  <si>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</si>
  <si>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</si>
  <si>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</si>
  <si>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</si>
  <si>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</si>
  <si>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</si>
  <si>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</si>
  <si>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</si>
  <si>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</si>
  <si>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</si>
  <si>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</si>
  <si>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</si>
  <si>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</si>
  <si>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</si>
  <si>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</si>
  <si>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</si>
  <si>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</si>
  <si>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</si>
  <si>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</si>
  <si>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</si>
  <si>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</si>
  <si>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</si>
  <si>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</si>
  <si>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</si>
  <si>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</si>
  <si>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</si>
  <si>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</si>
  <si>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</si>
  <si>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</si>
  <si>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</si>
  <si>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</si>
  <si>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</si>
  <si>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</si>
  <si>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</si>
  <si>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</si>
  <si>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</si>
  <si>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</si>
  <si>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</si>
  <si>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</si>
  <si>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</si>
  <si>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</si>
  <si>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</si>
  <si>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</si>
  <si>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</si>
  <si>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</si>
  <si>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</si>
  <si>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</si>
  <si>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</si>
  <si>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</si>
  <si>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</si>
  <si>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</si>
  <si>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</si>
  <si>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</si>
  <si>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</si>
  <si>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</si>
  <si>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</si>
  <si>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</si>
  <si>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</si>
  <si>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</si>
  <si>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</si>
  <si>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</si>
  <si>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</si>
  <si>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</si>
  <si>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</si>
  <si>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</si>
  <si>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</si>
  <si>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</si>
  <si>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</si>
  <si>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</si>
  <si>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</si>
  <si>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</si>
  <si>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</si>
  <si>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</si>
  <si>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</si>
  <si>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</si>
  <si>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</si>
  <si>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</si>
  <si>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</si>
  <si>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</si>
  <si>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</si>
  <si>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</si>
  <si>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</si>
  <si>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</si>
  <si>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</si>
  <si>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</si>
  <si>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</si>
  <si>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</si>
  <si>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</si>
  <si>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</si>
  <si>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</si>
  <si>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</si>
  <si>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</si>
  <si>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</si>
  <si>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</si>
  <si>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</si>
  <si>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</si>
  <si>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Руководитель</t>
  </si>
  <si>
    <t>Зозуля Б.П.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</si>
  <si>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</si>
  <si>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</si>
  <si>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</si>
  <si>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</si>
  <si>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</si>
  <si>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декабря 2021г.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</si>
  <si>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</si>
  <si>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</si>
  <si>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</si>
  <si>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</si>
  <si>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</si>
  <si>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</si>
  <si>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</si>
  <si>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</si>
  <si>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</si>
  <si>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</si>
  <si>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</si>
  <si>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</si>
  <si>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</si>
  <si>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</si>
  <si>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</si>
  <si>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058001-15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</si>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</sst>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&quot; г.&quot;"/>
    <numFmt numFmtId="165" formatCode="?"/>
  </numFmts>
  <fonts count="7">
    <font>
      <sz val="10"/>
      <name val="Arial"/>
      <charset val="1"/>
    </font>
    <font>
      <b/>
      <sz val="11"/>
      <name val="Arial Cyr"/>
      <charset val="1"/>
    </font>
    <font>
      <sz val="8"/>
      <name val="Arial Cyr"/>
      <charset val="1"/>
    </font>
    <font>
      <sz val="10"/>
      <name val="Arial Cyr"/>
      <charset val="1"/>
    </font>
    <font>
      <b/>
      <sz val="8"/>
      <name val="Arial Cyr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44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5" xfId="0" applyNumberFormat="1" applyFont="1" applyBorder="1" applyAlignment="1" applyProtection="1">
      <alignment horizontal="left" wrapText="1"/>
    </xf>
    <xf numFmtId="49" fontId="4" fillId="0" borderId="16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 wrapText="1"/>
    </xf>
    <xf numFmtId="4" fontId="4" fillId="0" borderId="18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6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0" fontId="3" fillId="0" borderId="30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49" fontId="3" fillId="0" borderId="31" xfId="0" applyNumberFormat="1" applyFont="1" applyBorder="1" applyAlignment="1" applyProtection="1"/>
    <xf numFmtId="0" fontId="3" fillId="0" borderId="31" xfId="0" applyFont="1" applyBorder="1" applyAlignment="1" applyProtection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1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61" zoomScaleNormal="100" workbookViewId="0">
      <selection activeCell="C24" sqref="C24"/>
    </sheetView>
  </sheetViews>
  <sheetFormatPr defaultColWidth="8.7109375"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"/>
      <c r="B1" s="14"/>
      <c r="C1" s="14"/>
      <c r="D1" s="14"/>
      <c r="E1" s="16"/>
      <c r="F1" s="16"/>
    </row>
    <row r="2" spans="1:6" ht="16.899999999999999" customHeight="1">
      <c r="A2" s="14" t="s">
        <v>0</v>
      </c>
      <c r="B2" s="14"/>
      <c r="C2" s="14"/>
      <c r="D2" s="14"/>
      <c r="E2" s="17"/>
      <c r="F2" s="18" t="s">
        <v>1</v>
      </c>
    </row>
    <row r="3" spans="1:6">
      <c r="A3" s="19"/>
      <c r="B3" s="19"/>
      <c r="C3" s="19"/>
      <c r="D3" s="19"/>
      <c r="E3" s="20" t="s">
        <v>2</v>
      </c>
      <c r="F3" s="21" t="s">
        <v>3</v>
      </c>
    </row>
    <row r="4" spans="1:6">
      <c r="A4" s="13" t="s">
        <v>4</v>
      </c>
      <c r="B4" s="13"/>
      <c r="C4" s="13"/>
      <c r="D4" s="13"/>
      <c r="E4" s="17" t="s">
        <v>5</v>
      </c>
      <c r="F4" s="22" t="s">
        <v>6</v>
      </c>
    </row>
    <row r="5" spans="1:6">
      <c r="A5" s="23"/>
      <c r="B5" s="23"/>
      <c r="C5" s="23"/>
      <c r="D5" s="23"/>
      <c r="E5" s="17" t="s">
        <v>7</v>
      </c>
      <c r="F5" s="24" t="s">
        <v>8</v>
      </c>
    </row>
    <row r="6" spans="1:6" ht="12.75" customHeight="1">
      <c r="A6" s="25" t="s">
        <v>9</v>
      </c>
      <c r="B6" s="12" t="s">
        <v>10</v>
      </c>
      <c r="C6" s="12"/>
      <c r="D6" s="12"/>
      <c r="E6" s="17" t="s">
        <v>11</v>
      </c>
      <c r="F6" s="24" t="s">
        <v>12</v>
      </c>
    </row>
    <row r="7" spans="1:6" ht="12.75" customHeight="1">
      <c r="A7" s="25" t="s">
        <v>13</v>
      </c>
      <c r="B7" s="11" t="s">
        <v>14</v>
      </c>
      <c r="C7" s="11"/>
      <c r="D7" s="11"/>
      <c r="E7" s="17" t="s">
        <v>15</v>
      </c>
      <c r="F7" s="26" t="s">
        <v>16</v>
      </c>
    </row>
    <row r="8" spans="1:6">
      <c r="A8" s="25" t="s">
        <v>17</v>
      </c>
      <c r="B8" s="25"/>
      <c r="C8" s="25"/>
      <c r="D8" s="27"/>
      <c r="E8" s="17"/>
      <c r="F8" s="24"/>
    </row>
    <row r="9" spans="1:6">
      <c r="A9" s="25" t="s">
        <v>18</v>
      </c>
      <c r="B9" s="25"/>
      <c r="C9" s="28"/>
      <c r="D9" s="27"/>
      <c r="E9" s="17" t="s">
        <v>19</v>
      </c>
      <c r="F9" s="29" t="s">
        <v>20</v>
      </c>
    </row>
    <row r="10" spans="1:6" ht="20.25" customHeight="1">
      <c r="A10" s="14" t="s">
        <v>21</v>
      </c>
      <c r="B10" s="14"/>
      <c r="C10" s="14"/>
      <c r="D10" s="14"/>
      <c r="E10" s="15"/>
      <c r="F10" s="30"/>
    </row>
    <row r="11" spans="1:6" ht="4.1500000000000004" customHeight="1">
      <c r="A11" s="10" t="s">
        <v>22</v>
      </c>
      <c r="B11" s="9" t="s">
        <v>23</v>
      </c>
      <c r="C11" s="9" t="s">
        <v>24</v>
      </c>
      <c r="D11" s="8" t="s">
        <v>25</v>
      </c>
      <c r="E11" s="8" t="s">
        <v>26</v>
      </c>
      <c r="F11" s="7" t="s">
        <v>27</v>
      </c>
    </row>
    <row r="12" spans="1:6" ht="3.6" customHeight="1">
      <c r="A12" s="10"/>
      <c r="B12" s="9"/>
      <c r="C12" s="9"/>
      <c r="D12" s="8"/>
      <c r="E12" s="8"/>
      <c r="F12" s="7"/>
    </row>
    <row r="13" spans="1:6" ht="3" customHeight="1">
      <c r="A13" s="10"/>
      <c r="B13" s="9"/>
      <c r="C13" s="9"/>
      <c r="D13" s="8"/>
      <c r="E13" s="8"/>
      <c r="F13" s="7"/>
    </row>
    <row r="14" spans="1:6" ht="3" customHeight="1">
      <c r="A14" s="10"/>
      <c r="B14" s="9"/>
      <c r="C14" s="9"/>
      <c r="D14" s="8"/>
      <c r="E14" s="8"/>
      <c r="F14" s="7"/>
    </row>
    <row r="15" spans="1:6" ht="3" customHeight="1">
      <c r="A15" s="10"/>
      <c r="B15" s="9"/>
      <c r="C15" s="9"/>
      <c r="D15" s="8"/>
      <c r="E15" s="8"/>
      <c r="F15" s="7"/>
    </row>
    <row r="16" spans="1:6" ht="3" customHeight="1">
      <c r="A16" s="10"/>
      <c r="B16" s="9"/>
      <c r="C16" s="9"/>
      <c r="D16" s="8"/>
      <c r="E16" s="8"/>
      <c r="F16" s="7"/>
    </row>
    <row r="17" spans="1:6" ht="23.45" customHeight="1">
      <c r="A17" s="10"/>
      <c r="B17" s="9"/>
      <c r="C17" s="9"/>
      <c r="D17" s="8"/>
      <c r="E17" s="8"/>
      <c r="F17" s="7"/>
    </row>
    <row r="18" spans="1:6" ht="12.6" customHeight="1">
      <c r="A18" s="31">
        <v>1</v>
      </c>
      <c r="B18" s="32">
        <v>2</v>
      </c>
      <c r="C18" s="33">
        <v>3</v>
      </c>
      <c r="D18" s="34" t="s">
        <v>28</v>
      </c>
      <c r="E18" s="35" t="s">
        <v>29</v>
      </c>
      <c r="F18" s="36" t="s">
        <v>30</v>
      </c>
    </row>
    <row r="19" spans="1:6">
      <c r="A19" s="37" t="s">
        <v>31</v>
      </c>
      <c r="B19" s="38" t="s">
        <v>32</v>
      </c>
      <c r="C19" s="39" t="s">
        <v>33</v>
      </c>
      <c r="D19" s="40">
        <v>11697000</v>
      </c>
      <c r="E19" s="41">
        <v>11253574.73</v>
      </c>
      <c r="F19" s="40">
        <f>IF(OR(D19="-",IF(E19="-",0,E19)&gt;=IF(D19="-",0,D19)),"-",IF(D19="-",0,D19)-IF(E19="-",0,E19))</f>
        <v>443425.26999999955</v>
      </c>
    </row>
    <row r="20" spans="1:6">
      <c r="A20" s="42" t="s">
        <v>34</v>
      </c>
      <c r="B20" s="43"/>
      <c r="C20" s="44"/>
      <c r="D20" s="45"/>
      <c r="E20" s="45"/>
      <c r="F20" s="46"/>
    </row>
    <row r="21" spans="1:6">
      <c r="A21" s="47" t="s">
        <v>35</v>
      </c>
      <c r="B21" s="48" t="s">
        <v>32</v>
      </c>
      <c r="C21" s="49" t="s">
        <v>36</v>
      </c>
      <c r="D21" s="50">
        <v>6544700</v>
      </c>
      <c r="E21" s="50">
        <v>6339994.0899999999</v>
      </c>
      <c r="F21" s="51">
        <f t="shared" ref="F21:F52" si="0">IF(OR(D21="-",IF(E21="-",0,E21)&gt;=IF(D21="-",0,D21)),"-",IF(D21="-",0,D21)-IF(E21="-",0,E21))</f>
        <v>204705.91000000015</v>
      </c>
    </row>
    <row r="22" spans="1:6">
      <c r="A22" s="47" t="s">
        <v>37</v>
      </c>
      <c r="B22" s="48" t="s">
        <v>32</v>
      </c>
      <c r="C22" s="49" t="s">
        <v>38</v>
      </c>
      <c r="D22" s="50">
        <v>610700</v>
      </c>
      <c r="E22" s="50">
        <v>902903.62</v>
      </c>
      <c r="F22" s="51" t="str">
        <f t="shared" si="0"/>
        <v>-</v>
      </c>
    </row>
    <row r="23" spans="1:6">
      <c r="A23" s="47" t="s">
        <v>39</v>
      </c>
      <c r="B23" s="48" t="s">
        <v>32</v>
      </c>
      <c r="C23" s="49" t="s">
        <v>40</v>
      </c>
      <c r="D23" s="50">
        <v>610700</v>
      </c>
      <c r="E23" s="50">
        <v>902903.62</v>
      </c>
      <c r="F23" s="51" t="str">
        <f t="shared" si="0"/>
        <v>-</v>
      </c>
    </row>
    <row r="24" spans="1:6" ht="86.1" customHeight="1">
      <c r="A24" s="52" t="s">
        <v>41</v>
      </c>
      <c r="B24" s="48" t="s">
        <v>32</v>
      </c>
      <c r="C24" s="49" t="s">
        <v>42</v>
      </c>
      <c r="D24" s="50">
        <v>610700</v>
      </c>
      <c r="E24" s="50">
        <v>884635.04</v>
      </c>
      <c r="F24" s="51" t="str">
        <f t="shared" si="0"/>
        <v>-</v>
      </c>
    </row>
    <row r="25" spans="1:6" ht="123" customHeight="1">
      <c r="A25" s="52" t="s">
        <v>43</v>
      </c>
      <c r="B25" s="48" t="s">
        <v>32</v>
      </c>
      <c r="C25" s="49" t="s">
        <v>44</v>
      </c>
      <c r="D25" s="50" t="s">
        <v>45</v>
      </c>
      <c r="E25" s="50">
        <v>881948.09</v>
      </c>
      <c r="F25" s="51" t="str">
        <f t="shared" si="0"/>
        <v>-</v>
      </c>
    </row>
    <row r="26" spans="1:6" ht="98.45" customHeight="1">
      <c r="A26" s="52" t="s">
        <v>46</v>
      </c>
      <c r="B26" s="48" t="s">
        <v>32</v>
      </c>
      <c r="C26" s="49" t="s">
        <v>47</v>
      </c>
      <c r="D26" s="50" t="s">
        <v>45</v>
      </c>
      <c r="E26" s="50">
        <v>1434.96</v>
      </c>
      <c r="F26" s="51" t="str">
        <f t="shared" si="0"/>
        <v>-</v>
      </c>
    </row>
    <row r="27" spans="1:6" ht="123" customHeight="1">
      <c r="A27" s="52" t="s">
        <v>48</v>
      </c>
      <c r="B27" s="48" t="s">
        <v>32</v>
      </c>
      <c r="C27" s="49" t="s">
        <v>49</v>
      </c>
      <c r="D27" s="50" t="s">
        <v>45</v>
      </c>
      <c r="E27" s="50">
        <v>1251.99</v>
      </c>
      <c r="F27" s="51" t="str">
        <f t="shared" si="0"/>
        <v>-</v>
      </c>
    </row>
    <row r="28" spans="1:6" ht="135.4" customHeight="1">
      <c r="A28" s="52" t="s">
        <v>50</v>
      </c>
      <c r="B28" s="48" t="s">
        <v>32</v>
      </c>
      <c r="C28" s="49" t="s">
        <v>51</v>
      </c>
      <c r="D28" s="50" t="s">
        <v>45</v>
      </c>
      <c r="E28" s="50">
        <v>455.64</v>
      </c>
      <c r="F28" s="51" t="str">
        <f t="shared" si="0"/>
        <v>-</v>
      </c>
    </row>
    <row r="29" spans="1:6" ht="172.35" customHeight="1">
      <c r="A29" s="52" t="s">
        <v>52</v>
      </c>
      <c r="B29" s="48" t="s">
        <v>32</v>
      </c>
      <c r="C29" s="49" t="s">
        <v>53</v>
      </c>
      <c r="D29" s="50" t="s">
        <v>45</v>
      </c>
      <c r="E29" s="50">
        <v>275.64</v>
      </c>
      <c r="F29" s="51" t="str">
        <f t="shared" si="0"/>
        <v>-</v>
      </c>
    </row>
    <row r="30" spans="1:6" ht="172.35" customHeight="1">
      <c r="A30" s="52" t="s">
        <v>54</v>
      </c>
      <c r="B30" s="48" t="s">
        <v>32</v>
      </c>
      <c r="C30" s="49" t="s">
        <v>55</v>
      </c>
      <c r="D30" s="50" t="s">
        <v>45</v>
      </c>
      <c r="E30" s="50">
        <v>180</v>
      </c>
      <c r="F30" s="51" t="str">
        <f t="shared" si="0"/>
        <v>-</v>
      </c>
    </row>
    <row r="31" spans="1:6" ht="49.15" customHeight="1">
      <c r="A31" s="47" t="s">
        <v>56</v>
      </c>
      <c r="B31" s="48" t="s">
        <v>32</v>
      </c>
      <c r="C31" s="49" t="s">
        <v>57</v>
      </c>
      <c r="D31" s="50" t="s">
        <v>45</v>
      </c>
      <c r="E31" s="50">
        <v>17812.939999999999</v>
      </c>
      <c r="F31" s="51" t="str">
        <f t="shared" si="0"/>
        <v>-</v>
      </c>
    </row>
    <row r="32" spans="1:6" ht="86.1" customHeight="1">
      <c r="A32" s="47" t="s">
        <v>58</v>
      </c>
      <c r="B32" s="48" t="s">
        <v>32</v>
      </c>
      <c r="C32" s="49" t="s">
        <v>59</v>
      </c>
      <c r="D32" s="50" t="s">
        <v>45</v>
      </c>
      <c r="E32" s="50">
        <v>17472.36</v>
      </c>
      <c r="F32" s="51" t="str">
        <f t="shared" si="0"/>
        <v>-</v>
      </c>
    </row>
    <row r="33" spans="1:6" ht="61.5" customHeight="1">
      <c r="A33" s="47" t="s">
        <v>60</v>
      </c>
      <c r="B33" s="48" t="s">
        <v>32</v>
      </c>
      <c r="C33" s="49" t="s">
        <v>61</v>
      </c>
      <c r="D33" s="50" t="s">
        <v>45</v>
      </c>
      <c r="E33" s="50">
        <v>262.58</v>
      </c>
      <c r="F33" s="51" t="str">
        <f t="shared" si="0"/>
        <v>-</v>
      </c>
    </row>
    <row r="34" spans="1:6" ht="86.1" customHeight="1">
      <c r="A34" s="47" t="s">
        <v>62</v>
      </c>
      <c r="B34" s="48" t="s">
        <v>32</v>
      </c>
      <c r="C34" s="49" t="s">
        <v>63</v>
      </c>
      <c r="D34" s="50" t="s">
        <v>45</v>
      </c>
      <c r="E34" s="50">
        <v>78</v>
      </c>
      <c r="F34" s="51" t="str">
        <f t="shared" si="0"/>
        <v>-</v>
      </c>
    </row>
    <row r="35" spans="1:6">
      <c r="A35" s="47" t="s">
        <v>64</v>
      </c>
      <c r="B35" s="48" t="s">
        <v>32</v>
      </c>
      <c r="C35" s="49" t="s">
        <v>65</v>
      </c>
      <c r="D35" s="50">
        <v>2333200</v>
      </c>
      <c r="E35" s="50">
        <v>2085816.44</v>
      </c>
      <c r="F35" s="51">
        <f t="shared" si="0"/>
        <v>247383.56000000006</v>
      </c>
    </row>
    <row r="36" spans="1:6">
      <c r="A36" s="47" t="s">
        <v>66</v>
      </c>
      <c r="B36" s="48" t="s">
        <v>32</v>
      </c>
      <c r="C36" s="49" t="s">
        <v>67</v>
      </c>
      <c r="D36" s="50">
        <v>2333200</v>
      </c>
      <c r="E36" s="50">
        <v>2085816.44</v>
      </c>
      <c r="F36" s="51">
        <f t="shared" si="0"/>
        <v>247383.56000000006</v>
      </c>
    </row>
    <row r="37" spans="1:6">
      <c r="A37" s="47" t="s">
        <v>66</v>
      </c>
      <c r="B37" s="48" t="s">
        <v>32</v>
      </c>
      <c r="C37" s="49" t="s">
        <v>68</v>
      </c>
      <c r="D37" s="50">
        <v>2333200</v>
      </c>
      <c r="E37" s="50">
        <v>2085816.44</v>
      </c>
      <c r="F37" s="51">
        <f t="shared" si="0"/>
        <v>247383.56000000006</v>
      </c>
    </row>
    <row r="38" spans="1:6" ht="49.15" customHeight="1">
      <c r="A38" s="47" t="s">
        <v>69</v>
      </c>
      <c r="B38" s="48" t="s">
        <v>32</v>
      </c>
      <c r="C38" s="49" t="s">
        <v>70</v>
      </c>
      <c r="D38" s="50" t="s">
        <v>45</v>
      </c>
      <c r="E38" s="50">
        <v>2074438.58</v>
      </c>
      <c r="F38" s="51" t="str">
        <f t="shared" si="0"/>
        <v>-</v>
      </c>
    </row>
    <row r="39" spans="1:6" ht="24.6" customHeight="1">
      <c r="A39" s="47" t="s">
        <v>71</v>
      </c>
      <c r="B39" s="48" t="s">
        <v>32</v>
      </c>
      <c r="C39" s="49" t="s">
        <v>72</v>
      </c>
      <c r="D39" s="50" t="s">
        <v>45</v>
      </c>
      <c r="E39" s="50">
        <v>11265.46</v>
      </c>
      <c r="F39" s="51" t="str">
        <f t="shared" si="0"/>
        <v>-</v>
      </c>
    </row>
    <row r="40" spans="1:6" ht="49.15" customHeight="1">
      <c r="A40" s="47" t="s">
        <v>73</v>
      </c>
      <c r="B40" s="48" t="s">
        <v>32</v>
      </c>
      <c r="C40" s="49" t="s">
        <v>74</v>
      </c>
      <c r="D40" s="50" t="s">
        <v>45</v>
      </c>
      <c r="E40" s="50">
        <v>112.4</v>
      </c>
      <c r="F40" s="51" t="str">
        <f t="shared" si="0"/>
        <v>-</v>
      </c>
    </row>
    <row r="41" spans="1:6">
      <c r="A41" s="47" t="s">
        <v>75</v>
      </c>
      <c r="B41" s="48" t="s">
        <v>32</v>
      </c>
      <c r="C41" s="49" t="s">
        <v>76</v>
      </c>
      <c r="D41" s="50">
        <v>3584300</v>
      </c>
      <c r="E41" s="50">
        <v>3334712.25</v>
      </c>
      <c r="F41" s="51">
        <f t="shared" si="0"/>
        <v>249587.75</v>
      </c>
    </row>
    <row r="42" spans="1:6">
      <c r="A42" s="47" t="s">
        <v>77</v>
      </c>
      <c r="B42" s="48" t="s">
        <v>32</v>
      </c>
      <c r="C42" s="49" t="s">
        <v>78</v>
      </c>
      <c r="D42" s="50">
        <v>163500</v>
      </c>
      <c r="E42" s="50">
        <v>196644.84</v>
      </c>
      <c r="F42" s="51" t="str">
        <f t="shared" si="0"/>
        <v>-</v>
      </c>
    </row>
    <row r="43" spans="1:6" ht="61.5" customHeight="1">
      <c r="A43" s="47" t="s">
        <v>79</v>
      </c>
      <c r="B43" s="48" t="s">
        <v>32</v>
      </c>
      <c r="C43" s="49" t="s">
        <v>80</v>
      </c>
      <c r="D43" s="50">
        <v>163500</v>
      </c>
      <c r="E43" s="50">
        <v>196644.84</v>
      </c>
      <c r="F43" s="51" t="str">
        <f t="shared" si="0"/>
        <v>-</v>
      </c>
    </row>
    <row r="44" spans="1:6" ht="98.45" customHeight="1">
      <c r="A44" s="47" t="s">
        <v>81</v>
      </c>
      <c r="B44" s="48" t="s">
        <v>32</v>
      </c>
      <c r="C44" s="49" t="s">
        <v>82</v>
      </c>
      <c r="D44" s="50" t="s">
        <v>45</v>
      </c>
      <c r="E44" s="50">
        <v>186296.28</v>
      </c>
      <c r="F44" s="51" t="str">
        <f t="shared" si="0"/>
        <v>-</v>
      </c>
    </row>
    <row r="45" spans="1:6" ht="73.900000000000006" customHeight="1">
      <c r="A45" s="47" t="s">
        <v>83</v>
      </c>
      <c r="B45" s="48" t="s">
        <v>32</v>
      </c>
      <c r="C45" s="49" t="s">
        <v>84</v>
      </c>
      <c r="D45" s="50" t="s">
        <v>45</v>
      </c>
      <c r="E45" s="50">
        <v>10348.56</v>
      </c>
      <c r="F45" s="51" t="str">
        <f t="shared" si="0"/>
        <v>-</v>
      </c>
    </row>
    <row r="46" spans="1:6">
      <c r="A46" s="47" t="s">
        <v>85</v>
      </c>
      <c r="B46" s="48" t="s">
        <v>32</v>
      </c>
      <c r="C46" s="49" t="s">
        <v>86</v>
      </c>
      <c r="D46" s="50">
        <v>3420800</v>
      </c>
      <c r="E46" s="50">
        <v>3138067.41</v>
      </c>
      <c r="F46" s="51">
        <f t="shared" si="0"/>
        <v>282732.58999999985</v>
      </c>
    </row>
    <row r="47" spans="1:6">
      <c r="A47" s="47" t="s">
        <v>87</v>
      </c>
      <c r="B47" s="48" t="s">
        <v>32</v>
      </c>
      <c r="C47" s="49" t="s">
        <v>88</v>
      </c>
      <c r="D47" s="50">
        <v>308500</v>
      </c>
      <c r="E47" s="50">
        <v>814940.4</v>
      </c>
      <c r="F47" s="51" t="str">
        <f t="shared" si="0"/>
        <v>-</v>
      </c>
    </row>
    <row r="48" spans="1:6" ht="49.15" customHeight="1">
      <c r="A48" s="47" t="s">
        <v>89</v>
      </c>
      <c r="B48" s="48" t="s">
        <v>32</v>
      </c>
      <c r="C48" s="49" t="s">
        <v>90</v>
      </c>
      <c r="D48" s="50">
        <v>308500</v>
      </c>
      <c r="E48" s="50">
        <v>814940.4</v>
      </c>
      <c r="F48" s="51" t="str">
        <f t="shared" si="0"/>
        <v>-</v>
      </c>
    </row>
    <row r="49" spans="1:6">
      <c r="A49" s="47" t="s">
        <v>91</v>
      </c>
      <c r="B49" s="48" t="s">
        <v>32</v>
      </c>
      <c r="C49" s="49" t="s">
        <v>92</v>
      </c>
      <c r="D49" s="50">
        <v>3112300</v>
      </c>
      <c r="E49" s="50">
        <v>2323127.0099999998</v>
      </c>
      <c r="F49" s="51">
        <f t="shared" si="0"/>
        <v>789172.99000000022</v>
      </c>
    </row>
    <row r="50" spans="1:6" ht="49.15" customHeight="1">
      <c r="A50" s="47" t="s">
        <v>93</v>
      </c>
      <c r="B50" s="48" t="s">
        <v>32</v>
      </c>
      <c r="C50" s="49" t="s">
        <v>94</v>
      </c>
      <c r="D50" s="50">
        <v>3112300</v>
      </c>
      <c r="E50" s="50">
        <v>2323127.0099999998</v>
      </c>
      <c r="F50" s="51">
        <f t="shared" si="0"/>
        <v>789172.99000000022</v>
      </c>
    </row>
    <row r="51" spans="1:6">
      <c r="A51" s="47" t="s">
        <v>95</v>
      </c>
      <c r="B51" s="48" t="s">
        <v>32</v>
      </c>
      <c r="C51" s="49" t="s">
        <v>96</v>
      </c>
      <c r="D51" s="50">
        <v>16500</v>
      </c>
      <c r="E51" s="50">
        <v>11700</v>
      </c>
      <c r="F51" s="51">
        <f t="shared" si="0"/>
        <v>4800</v>
      </c>
    </row>
    <row r="52" spans="1:6" ht="49.15" customHeight="1">
      <c r="A52" s="47" t="s">
        <v>97</v>
      </c>
      <c r="B52" s="48" t="s">
        <v>32</v>
      </c>
      <c r="C52" s="49" t="s">
        <v>98</v>
      </c>
      <c r="D52" s="50">
        <v>16500</v>
      </c>
      <c r="E52" s="50">
        <v>11700</v>
      </c>
      <c r="F52" s="51">
        <f t="shared" si="0"/>
        <v>4800</v>
      </c>
    </row>
    <row r="53" spans="1:6" ht="86.1" customHeight="1">
      <c r="A53" s="47" t="s">
        <v>99</v>
      </c>
      <c r="B53" s="48" t="s">
        <v>32</v>
      </c>
      <c r="C53" s="49" t="s">
        <v>100</v>
      </c>
      <c r="D53" s="50">
        <v>16500</v>
      </c>
      <c r="E53" s="50">
        <v>11700</v>
      </c>
      <c r="F53" s="51">
        <f t="shared" ref="F53:F84" si="1">IF(OR(D53="-",IF(E53="-",0,E53)&gt;=IF(D53="-",0,D53)),"-",IF(D53="-",0,D53)-IF(E53="-",0,E53))</f>
        <v>4800</v>
      </c>
    </row>
    <row r="54" spans="1:6" ht="73.900000000000006" customHeight="1">
      <c r="A54" s="47" t="s">
        <v>101</v>
      </c>
      <c r="B54" s="48" t="s">
        <v>32</v>
      </c>
      <c r="C54" s="49" t="s">
        <v>102</v>
      </c>
      <c r="D54" s="50" t="s">
        <v>45</v>
      </c>
      <c r="E54" s="50">
        <v>11700</v>
      </c>
      <c r="F54" s="51" t="str">
        <f t="shared" si="1"/>
        <v>-</v>
      </c>
    </row>
    <row r="55" spans="1:6" ht="24.6" customHeight="1">
      <c r="A55" s="47" t="s">
        <v>103</v>
      </c>
      <c r="B55" s="48" t="s">
        <v>32</v>
      </c>
      <c r="C55" s="49" t="s">
        <v>104</v>
      </c>
      <c r="D55" s="50" t="s">
        <v>45</v>
      </c>
      <c r="E55" s="50">
        <v>4861.78</v>
      </c>
      <c r="F55" s="51" t="str">
        <f t="shared" si="1"/>
        <v>-</v>
      </c>
    </row>
    <row r="56" spans="1:6" ht="24.6" customHeight="1">
      <c r="A56" s="47" t="s">
        <v>105</v>
      </c>
      <c r="B56" s="48" t="s">
        <v>32</v>
      </c>
      <c r="C56" s="49" t="s">
        <v>106</v>
      </c>
      <c r="D56" s="50" t="s">
        <v>45</v>
      </c>
      <c r="E56" s="50">
        <v>4861.78</v>
      </c>
      <c r="F56" s="51" t="str">
        <f t="shared" si="1"/>
        <v>-</v>
      </c>
    </row>
    <row r="57" spans="1:6" ht="24.6" customHeight="1">
      <c r="A57" s="47" t="s">
        <v>107</v>
      </c>
      <c r="B57" s="48" t="s">
        <v>32</v>
      </c>
      <c r="C57" s="49" t="s">
        <v>108</v>
      </c>
      <c r="D57" s="50" t="s">
        <v>45</v>
      </c>
      <c r="E57" s="50">
        <v>4861.78</v>
      </c>
      <c r="F57" s="51" t="str">
        <f t="shared" si="1"/>
        <v>-</v>
      </c>
    </row>
    <row r="58" spans="1:6" ht="24.6" customHeight="1">
      <c r="A58" s="47" t="s">
        <v>109</v>
      </c>
      <c r="B58" s="48" t="s">
        <v>32</v>
      </c>
      <c r="C58" s="49" t="s">
        <v>110</v>
      </c>
      <c r="D58" s="50" t="s">
        <v>45</v>
      </c>
      <c r="E58" s="50">
        <v>4861.78</v>
      </c>
      <c r="F58" s="51" t="str">
        <f t="shared" si="1"/>
        <v>-</v>
      </c>
    </row>
    <row r="59" spans="1:6">
      <c r="A59" s="47" t="s">
        <v>111</v>
      </c>
      <c r="B59" s="48" t="s">
        <v>32</v>
      </c>
      <c r="C59" s="49" t="s">
        <v>112</v>
      </c>
      <c r="D59" s="50">
        <v>5152300</v>
      </c>
      <c r="E59" s="50">
        <v>4913580.6399999997</v>
      </c>
      <c r="F59" s="51">
        <f t="shared" si="1"/>
        <v>238719.36000000034</v>
      </c>
    </row>
    <row r="60" spans="1:6" ht="36.950000000000003" customHeight="1">
      <c r="A60" s="47" t="s">
        <v>113</v>
      </c>
      <c r="B60" s="48" t="s">
        <v>32</v>
      </c>
      <c r="C60" s="49" t="s">
        <v>114</v>
      </c>
      <c r="D60" s="50">
        <v>5152300</v>
      </c>
      <c r="E60" s="50">
        <v>4913580.6399999997</v>
      </c>
      <c r="F60" s="51">
        <f t="shared" si="1"/>
        <v>238719.36000000034</v>
      </c>
    </row>
    <row r="61" spans="1:6" ht="24.6" customHeight="1">
      <c r="A61" s="47" t="s">
        <v>115</v>
      </c>
      <c r="B61" s="48" t="s">
        <v>32</v>
      </c>
      <c r="C61" s="49" t="s">
        <v>116</v>
      </c>
      <c r="D61" s="50">
        <v>4223700</v>
      </c>
      <c r="E61" s="50">
        <v>4082900</v>
      </c>
      <c r="F61" s="51">
        <f t="shared" si="1"/>
        <v>140800</v>
      </c>
    </row>
    <row r="62" spans="1:6" ht="24.6" customHeight="1">
      <c r="A62" s="47" t="s">
        <v>117</v>
      </c>
      <c r="B62" s="48" t="s">
        <v>32</v>
      </c>
      <c r="C62" s="49" t="s">
        <v>118</v>
      </c>
      <c r="D62" s="50">
        <v>4223700</v>
      </c>
      <c r="E62" s="50">
        <v>4082900</v>
      </c>
      <c r="F62" s="51">
        <f t="shared" si="1"/>
        <v>140800</v>
      </c>
    </row>
    <row r="63" spans="1:6" ht="49.15" customHeight="1">
      <c r="A63" s="47" t="s">
        <v>119</v>
      </c>
      <c r="B63" s="48" t="s">
        <v>32</v>
      </c>
      <c r="C63" s="49" t="s">
        <v>120</v>
      </c>
      <c r="D63" s="50">
        <v>4223700</v>
      </c>
      <c r="E63" s="50">
        <v>4082900</v>
      </c>
      <c r="F63" s="51">
        <f t="shared" si="1"/>
        <v>140800</v>
      </c>
    </row>
    <row r="64" spans="1:6" ht="24.6" customHeight="1">
      <c r="A64" s="47" t="s">
        <v>121</v>
      </c>
      <c r="B64" s="48" t="s">
        <v>32</v>
      </c>
      <c r="C64" s="49" t="s">
        <v>122</v>
      </c>
      <c r="D64" s="50">
        <v>240400</v>
      </c>
      <c r="E64" s="50">
        <v>169080.64</v>
      </c>
      <c r="F64" s="51">
        <f t="shared" si="1"/>
        <v>71319.359999999986</v>
      </c>
    </row>
    <row r="65" spans="1:6" ht="36.950000000000003" customHeight="1">
      <c r="A65" s="47" t="s">
        <v>123</v>
      </c>
      <c r="B65" s="48" t="s">
        <v>32</v>
      </c>
      <c r="C65" s="49" t="s">
        <v>124</v>
      </c>
      <c r="D65" s="50">
        <v>200</v>
      </c>
      <c r="E65" s="50">
        <v>200</v>
      </c>
      <c r="F65" s="51" t="str">
        <f t="shared" si="1"/>
        <v>-</v>
      </c>
    </row>
    <row r="66" spans="1:6" ht="36.950000000000003" customHeight="1">
      <c r="A66" s="47" t="s">
        <v>125</v>
      </c>
      <c r="B66" s="48" t="s">
        <v>32</v>
      </c>
      <c r="C66" s="49" t="s">
        <v>126</v>
      </c>
      <c r="D66" s="50">
        <v>200</v>
      </c>
      <c r="E66" s="50">
        <v>200</v>
      </c>
      <c r="F66" s="51" t="str">
        <f t="shared" si="1"/>
        <v>-</v>
      </c>
    </row>
    <row r="67" spans="1:6" ht="49.15" customHeight="1">
      <c r="A67" s="47" t="s">
        <v>127</v>
      </c>
      <c r="B67" s="48" t="s">
        <v>32</v>
      </c>
      <c r="C67" s="49" t="s">
        <v>128</v>
      </c>
      <c r="D67" s="50">
        <v>240200</v>
      </c>
      <c r="E67" s="50">
        <v>168880.64000000001</v>
      </c>
      <c r="F67" s="51">
        <f t="shared" si="1"/>
        <v>71319.359999999986</v>
      </c>
    </row>
    <row r="68" spans="1:6" ht="49.15" customHeight="1">
      <c r="A68" s="47" t="s">
        <v>129</v>
      </c>
      <c r="B68" s="48" t="s">
        <v>32</v>
      </c>
      <c r="C68" s="49" t="s">
        <v>130</v>
      </c>
      <c r="D68" s="50">
        <v>240200</v>
      </c>
      <c r="E68" s="50">
        <v>168880.64000000001</v>
      </c>
      <c r="F68" s="51">
        <f t="shared" si="1"/>
        <v>71319.359999999986</v>
      </c>
    </row>
    <row r="69" spans="1:6">
      <c r="A69" s="47" t="s">
        <v>131</v>
      </c>
      <c r="B69" s="48" t="s">
        <v>32</v>
      </c>
      <c r="C69" s="49" t="s">
        <v>132</v>
      </c>
      <c r="D69" s="50">
        <v>688200</v>
      </c>
      <c r="E69" s="50">
        <v>661600</v>
      </c>
      <c r="F69" s="51">
        <f t="shared" si="1"/>
        <v>26600</v>
      </c>
    </row>
    <row r="70" spans="1:6" ht="73.900000000000006" customHeight="1">
      <c r="A70" s="47" t="s">
        <v>133</v>
      </c>
      <c r="B70" s="48" t="s">
        <v>32</v>
      </c>
      <c r="C70" s="49" t="s">
        <v>134</v>
      </c>
      <c r="D70" s="50">
        <v>688200</v>
      </c>
      <c r="E70" s="50">
        <v>661600</v>
      </c>
      <c r="F70" s="51">
        <f t="shared" si="1"/>
        <v>26600</v>
      </c>
    </row>
    <row r="71" spans="1:6" ht="86.1" customHeight="1">
      <c r="A71" s="47" t="s">
        <v>135</v>
      </c>
      <c r="B71" s="48" t="s">
        <v>32</v>
      </c>
      <c r="C71" s="49" t="s">
        <v>136</v>
      </c>
      <c r="D71" s="50">
        <v>688200</v>
      </c>
      <c r="E71" s="50">
        <v>661600</v>
      </c>
      <c r="F71" s="51">
        <f t="shared" si="1"/>
        <v>26600</v>
      </c>
    </row>
    <row r="72" spans="1:6" ht="12.75" customHeight="1">
      <c r="A72" s="53"/>
      <c r="B72" s="54"/>
      <c r="C72" s="54"/>
      <c r="D72" s="55"/>
      <c r="E72" s="55"/>
      <c r="F72" s="55"/>
    </row>
  </sheetData>
  <mergeCells count="12">
    <mergeCell ref="E11:E17"/>
    <mergeCell ref="F11:F17"/>
    <mergeCell ref="A10:D10"/>
    <mergeCell ref="A11:A17"/>
    <mergeCell ref="B11:B17"/>
    <mergeCell ref="C11:C17"/>
    <mergeCell ref="D11:D17"/>
    <mergeCell ref="A1:D1"/>
    <mergeCell ref="A2:D2"/>
    <mergeCell ref="A4:D4"/>
    <mergeCell ref="B6:D6"/>
    <mergeCell ref="B7:D7"/>
  </mergeCells>
  <conditionalFormatting sqref="F23 F21">
    <cfRule type="cellIs" dxfId="9" priority="2" operator="equal">
      <formula>0</formula>
    </cfRule>
  </conditionalFormatting>
  <conditionalFormatting sqref="F30">
    <cfRule type="cellIs" dxfId="8" priority="3" operator="equal">
      <formula>0</formula>
    </cfRule>
  </conditionalFormatting>
  <conditionalFormatting sqref="F28">
    <cfRule type="cellIs" dxfId="7" priority="4" operator="equal">
      <formula>0</formula>
    </cfRule>
  </conditionalFormatting>
  <conditionalFormatting sqref="F27">
    <cfRule type="cellIs" dxfId="6" priority="5" operator="equal">
      <formula>0</formula>
    </cfRule>
  </conditionalFormatting>
  <conditionalFormatting sqref="F40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tabSelected="1" zoomScaleNormal="100" workbookViewId="0"/>
  </sheetViews>
  <sheetFormatPr defaultColWidth="8.7109375"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4" t="s">
        <v>137</v>
      </c>
      <c r="B2" s="14"/>
      <c r="C2" s="14"/>
      <c r="D2" s="14"/>
      <c r="E2" s="15"/>
      <c r="F2" s="27" t="s">
        <v>138</v>
      </c>
    </row>
    <row r="3" spans="1:6" ht="13.5" customHeight="1">
      <c r="A3" s="19"/>
      <c r="B3" s="19"/>
      <c r="C3" s="56"/>
      <c r="D3" s="23"/>
      <c r="E3" s="23"/>
      <c r="F3" s="23"/>
    </row>
    <row r="4" spans="1:6" ht="10.15" customHeight="1">
      <c r="A4" s="6" t="s">
        <v>22</v>
      </c>
      <c r="B4" s="9" t="s">
        <v>23</v>
      </c>
      <c r="C4" s="5" t="s">
        <v>139</v>
      </c>
      <c r="D4" s="8" t="s">
        <v>25</v>
      </c>
      <c r="E4" s="4" t="s">
        <v>26</v>
      </c>
      <c r="F4" s="3" t="s">
        <v>27</v>
      </c>
    </row>
    <row r="5" spans="1:6" ht="5.45" customHeight="1">
      <c r="A5" s="6"/>
      <c r="B5" s="9"/>
      <c r="C5" s="5"/>
      <c r="D5" s="8"/>
      <c r="E5" s="4"/>
      <c r="F5" s="3"/>
    </row>
    <row r="6" spans="1:6" ht="9.6" customHeight="1">
      <c r="A6" s="6"/>
      <c r="B6" s="9"/>
      <c r="C6" s="5"/>
      <c r="D6" s="8"/>
      <c r="E6" s="4"/>
      <c r="F6" s="3"/>
    </row>
    <row r="7" spans="1:6" ht="6" customHeight="1">
      <c r="A7" s="6"/>
      <c r="B7" s="9"/>
      <c r="C7" s="5"/>
      <c r="D7" s="8"/>
      <c r="E7" s="4"/>
      <c r="F7" s="3"/>
    </row>
    <row r="8" spans="1:6" ht="6.6" customHeight="1">
      <c r="A8" s="6"/>
      <c r="B8" s="9"/>
      <c r="C8" s="5"/>
      <c r="D8" s="8"/>
      <c r="E8" s="4"/>
      <c r="F8" s="3"/>
    </row>
    <row r="9" spans="1:6" ht="10.9" customHeight="1">
      <c r="A9" s="6"/>
      <c r="B9" s="9"/>
      <c r="C9" s="5"/>
      <c r="D9" s="8"/>
      <c r="E9" s="4"/>
      <c r="F9" s="3"/>
    </row>
    <row r="10" spans="1:6" ht="4.1500000000000004" hidden="1" customHeight="1">
      <c r="A10" s="6"/>
      <c r="B10" s="9"/>
      <c r="C10" s="57"/>
      <c r="D10" s="8"/>
      <c r="E10" s="58"/>
      <c r="F10" s="59"/>
    </row>
    <row r="11" spans="1:6" ht="13.15" hidden="1" customHeight="1">
      <c r="A11" s="6"/>
      <c r="B11" s="9"/>
      <c r="C11" s="60"/>
      <c r="D11" s="8"/>
      <c r="E11" s="61"/>
      <c r="F11" s="62"/>
    </row>
    <row r="12" spans="1:6" ht="13.5" customHeight="1">
      <c r="A12" s="31">
        <v>1</v>
      </c>
      <c r="B12" s="32">
        <v>2</v>
      </c>
      <c r="C12" s="33">
        <v>3</v>
      </c>
      <c r="D12" s="34" t="s">
        <v>28</v>
      </c>
      <c r="E12" s="63" t="s">
        <v>29</v>
      </c>
      <c r="F12" s="36" t="s">
        <v>30</v>
      </c>
    </row>
    <row r="13" spans="1:6" ht="21.4" customHeight="1">
      <c r="A13" s="64" t="s">
        <v>140</v>
      </c>
      <c r="B13" s="65" t="s">
        <v>141</v>
      </c>
      <c r="C13" s="66" t="s">
        <v>142</v>
      </c>
      <c r="D13" s="67">
        <v>12090900</v>
      </c>
      <c r="E13" s="68">
        <v>9881776.3699999992</v>
      </c>
      <c r="F13" s="69">
        <f>IF(OR(D13="-",IF(E13="-",0,E13)&gt;=IF(D13="-",0,D13)),"-",IF(D13="-",0,D13)-IF(E13="-",0,E13))</f>
        <v>2209123.6300000008</v>
      </c>
    </row>
    <row r="14" spans="1:6">
      <c r="A14" s="70" t="s">
        <v>34</v>
      </c>
      <c r="B14" s="71"/>
      <c r="C14" s="72"/>
      <c r="D14" s="73"/>
      <c r="E14" s="74"/>
      <c r="F14" s="75"/>
    </row>
    <row r="15" spans="1:6" ht="21.4" customHeight="1">
      <c r="A15" s="64" t="s">
        <v>143</v>
      </c>
      <c r="B15" s="65" t="s">
        <v>141</v>
      </c>
      <c r="C15" s="66" t="s">
        <v>144</v>
      </c>
      <c r="D15" s="67">
        <v>6405700</v>
      </c>
      <c r="E15" s="68">
        <v>5142451</v>
      </c>
      <c r="F15" s="69">
        <f t="shared" ref="F15:F46" si="0">IF(OR(D15="-",IF(E15="-",0,E15)&gt;=IF(D15="-",0,D15)),"-",IF(D15="-",0,D15)-IF(E15="-",0,E15))</f>
        <v>1263249</v>
      </c>
    </row>
    <row r="16" spans="1:6" ht="73.900000000000006" customHeight="1">
      <c r="A16" s="37" t="s">
        <v>145</v>
      </c>
      <c r="B16" s="76" t="s">
        <v>141</v>
      </c>
      <c r="C16" s="39" t="s">
        <v>146</v>
      </c>
      <c r="D16" s="40">
        <v>4839600</v>
      </c>
      <c r="E16" s="77">
        <v>3810804.45</v>
      </c>
      <c r="F16" s="78">
        <f t="shared" si="0"/>
        <v>1028795.5499999998</v>
      </c>
    </row>
    <row r="17" spans="1:6" ht="24.6" customHeight="1">
      <c r="A17" s="37" t="s">
        <v>147</v>
      </c>
      <c r="B17" s="76" t="s">
        <v>141</v>
      </c>
      <c r="C17" s="39" t="s">
        <v>148</v>
      </c>
      <c r="D17" s="40">
        <v>4839600</v>
      </c>
      <c r="E17" s="77">
        <v>3810804.45</v>
      </c>
      <c r="F17" s="78">
        <f t="shared" si="0"/>
        <v>1028795.5499999998</v>
      </c>
    </row>
    <row r="18" spans="1:6" ht="24.6" customHeight="1">
      <c r="A18" s="37" t="s">
        <v>149</v>
      </c>
      <c r="B18" s="76" t="s">
        <v>141</v>
      </c>
      <c r="C18" s="39" t="s">
        <v>150</v>
      </c>
      <c r="D18" s="40">
        <v>3479800</v>
      </c>
      <c r="E18" s="77">
        <v>2767750.11</v>
      </c>
      <c r="F18" s="78">
        <f t="shared" si="0"/>
        <v>712049.89000000013</v>
      </c>
    </row>
    <row r="19" spans="1:6" ht="36.950000000000003" customHeight="1">
      <c r="A19" s="37" t="s">
        <v>151</v>
      </c>
      <c r="B19" s="76" t="s">
        <v>141</v>
      </c>
      <c r="C19" s="39" t="s">
        <v>152</v>
      </c>
      <c r="D19" s="40">
        <v>237200</v>
      </c>
      <c r="E19" s="77">
        <v>177850.8</v>
      </c>
      <c r="F19" s="78">
        <f t="shared" si="0"/>
        <v>59349.200000000012</v>
      </c>
    </row>
    <row r="20" spans="1:6" ht="49.15" customHeight="1">
      <c r="A20" s="37" t="s">
        <v>153</v>
      </c>
      <c r="B20" s="76" t="s">
        <v>141</v>
      </c>
      <c r="C20" s="39" t="s">
        <v>154</v>
      </c>
      <c r="D20" s="40">
        <v>1122600</v>
      </c>
      <c r="E20" s="77">
        <v>865203.54</v>
      </c>
      <c r="F20" s="78">
        <f t="shared" si="0"/>
        <v>257396.45999999996</v>
      </c>
    </row>
    <row r="21" spans="1:6" ht="36.950000000000003" customHeight="1">
      <c r="A21" s="37" t="s">
        <v>155</v>
      </c>
      <c r="B21" s="76" t="s">
        <v>141</v>
      </c>
      <c r="C21" s="39" t="s">
        <v>156</v>
      </c>
      <c r="D21" s="40">
        <v>883300</v>
      </c>
      <c r="E21" s="77">
        <v>752353.5</v>
      </c>
      <c r="F21" s="78">
        <f t="shared" si="0"/>
        <v>130946.5</v>
      </c>
    </row>
    <row r="22" spans="1:6" ht="36.950000000000003" customHeight="1">
      <c r="A22" s="37" t="s">
        <v>157</v>
      </c>
      <c r="B22" s="76" t="s">
        <v>141</v>
      </c>
      <c r="C22" s="39" t="s">
        <v>158</v>
      </c>
      <c r="D22" s="40">
        <v>883300</v>
      </c>
      <c r="E22" s="77">
        <v>752353.5</v>
      </c>
      <c r="F22" s="78">
        <f t="shared" si="0"/>
        <v>130946.5</v>
      </c>
    </row>
    <row r="23" spans="1:6" ht="36.950000000000003" customHeight="1">
      <c r="A23" s="37" t="s">
        <v>159</v>
      </c>
      <c r="B23" s="76" t="s">
        <v>141</v>
      </c>
      <c r="C23" s="39" t="s">
        <v>160</v>
      </c>
      <c r="D23" s="40">
        <v>846200</v>
      </c>
      <c r="E23" s="77">
        <v>717986.5</v>
      </c>
      <c r="F23" s="78">
        <f t="shared" si="0"/>
        <v>128213.5</v>
      </c>
    </row>
    <row r="24" spans="1:6">
      <c r="A24" s="37" t="s">
        <v>161</v>
      </c>
      <c r="B24" s="76" t="s">
        <v>141</v>
      </c>
      <c r="C24" s="39" t="s">
        <v>162</v>
      </c>
      <c r="D24" s="40">
        <v>37100</v>
      </c>
      <c r="E24" s="77">
        <v>34367</v>
      </c>
      <c r="F24" s="78">
        <f t="shared" si="0"/>
        <v>2733</v>
      </c>
    </row>
    <row r="25" spans="1:6">
      <c r="A25" s="37" t="s">
        <v>163</v>
      </c>
      <c r="B25" s="76" t="s">
        <v>141</v>
      </c>
      <c r="C25" s="39" t="s">
        <v>164</v>
      </c>
      <c r="D25" s="40">
        <v>78500</v>
      </c>
      <c r="E25" s="77">
        <v>56122</v>
      </c>
      <c r="F25" s="78">
        <f t="shared" si="0"/>
        <v>22378</v>
      </c>
    </row>
    <row r="26" spans="1:6">
      <c r="A26" s="37" t="s">
        <v>131</v>
      </c>
      <c r="B26" s="76" t="s">
        <v>141</v>
      </c>
      <c r="C26" s="39" t="s">
        <v>165</v>
      </c>
      <c r="D26" s="40">
        <v>78500</v>
      </c>
      <c r="E26" s="77">
        <v>56122</v>
      </c>
      <c r="F26" s="78">
        <f t="shared" si="0"/>
        <v>22378</v>
      </c>
    </row>
    <row r="27" spans="1:6">
      <c r="A27" s="37" t="s">
        <v>166</v>
      </c>
      <c r="B27" s="76" t="s">
        <v>141</v>
      </c>
      <c r="C27" s="39" t="s">
        <v>167</v>
      </c>
      <c r="D27" s="40">
        <v>604300</v>
      </c>
      <c r="E27" s="77">
        <v>523171.05</v>
      </c>
      <c r="F27" s="78">
        <f t="shared" si="0"/>
        <v>81128.950000000012</v>
      </c>
    </row>
    <row r="28" spans="1:6">
      <c r="A28" s="37" t="s">
        <v>168</v>
      </c>
      <c r="B28" s="76" t="s">
        <v>141</v>
      </c>
      <c r="C28" s="39" t="s">
        <v>169</v>
      </c>
      <c r="D28" s="40">
        <v>172300</v>
      </c>
      <c r="E28" s="77">
        <v>101210.25</v>
      </c>
      <c r="F28" s="78">
        <f t="shared" si="0"/>
        <v>71089.75</v>
      </c>
    </row>
    <row r="29" spans="1:6" ht="24.6" customHeight="1">
      <c r="A29" s="37" t="s">
        <v>170</v>
      </c>
      <c r="B29" s="76" t="s">
        <v>141</v>
      </c>
      <c r="C29" s="39" t="s">
        <v>171</v>
      </c>
      <c r="D29" s="40">
        <v>43300</v>
      </c>
      <c r="E29" s="77">
        <v>26175</v>
      </c>
      <c r="F29" s="78">
        <f t="shared" si="0"/>
        <v>17125</v>
      </c>
    </row>
    <row r="30" spans="1:6">
      <c r="A30" s="37" t="s">
        <v>172</v>
      </c>
      <c r="B30" s="76" t="s">
        <v>141</v>
      </c>
      <c r="C30" s="39" t="s">
        <v>173</v>
      </c>
      <c r="D30" s="40">
        <v>9000</v>
      </c>
      <c r="E30" s="77">
        <v>5035.25</v>
      </c>
      <c r="F30" s="78">
        <f t="shared" si="0"/>
        <v>3964.75</v>
      </c>
    </row>
    <row r="31" spans="1:6">
      <c r="A31" s="37" t="s">
        <v>174</v>
      </c>
      <c r="B31" s="76" t="s">
        <v>141</v>
      </c>
      <c r="C31" s="39" t="s">
        <v>175</v>
      </c>
      <c r="D31" s="40">
        <v>120000</v>
      </c>
      <c r="E31" s="77">
        <v>70000</v>
      </c>
      <c r="F31" s="78">
        <f t="shared" si="0"/>
        <v>50000</v>
      </c>
    </row>
    <row r="32" spans="1:6">
      <c r="A32" s="37" t="s">
        <v>176</v>
      </c>
      <c r="B32" s="76" t="s">
        <v>141</v>
      </c>
      <c r="C32" s="39" t="s">
        <v>177</v>
      </c>
      <c r="D32" s="40">
        <v>10000</v>
      </c>
      <c r="E32" s="77" t="s">
        <v>45</v>
      </c>
      <c r="F32" s="78">
        <f t="shared" si="0"/>
        <v>10000</v>
      </c>
    </row>
    <row r="33" spans="1:6">
      <c r="A33" s="37" t="s">
        <v>178</v>
      </c>
      <c r="B33" s="76" t="s">
        <v>141</v>
      </c>
      <c r="C33" s="39" t="s">
        <v>179</v>
      </c>
      <c r="D33" s="40">
        <v>422000</v>
      </c>
      <c r="E33" s="77">
        <v>421960.8</v>
      </c>
      <c r="F33" s="78">
        <f t="shared" si="0"/>
        <v>39.200000000011642</v>
      </c>
    </row>
    <row r="34" spans="1:6" ht="61.5" customHeight="1">
      <c r="A34" s="64" t="s">
        <v>180</v>
      </c>
      <c r="B34" s="65" t="s">
        <v>141</v>
      </c>
      <c r="C34" s="66" t="s">
        <v>181</v>
      </c>
      <c r="D34" s="67">
        <v>5690200</v>
      </c>
      <c r="E34" s="68">
        <v>4549851.45</v>
      </c>
      <c r="F34" s="69">
        <f t="shared" si="0"/>
        <v>1140348.5499999998</v>
      </c>
    </row>
    <row r="35" spans="1:6" ht="73.900000000000006" customHeight="1">
      <c r="A35" s="37" t="s">
        <v>145</v>
      </c>
      <c r="B35" s="76" t="s">
        <v>141</v>
      </c>
      <c r="C35" s="39" t="s">
        <v>182</v>
      </c>
      <c r="D35" s="40">
        <v>4839600</v>
      </c>
      <c r="E35" s="77">
        <v>3810804.45</v>
      </c>
      <c r="F35" s="78">
        <f t="shared" si="0"/>
        <v>1028795.5499999998</v>
      </c>
    </row>
    <row r="36" spans="1:6" ht="24.6" customHeight="1">
      <c r="A36" s="37" t="s">
        <v>147</v>
      </c>
      <c r="B36" s="76" t="s">
        <v>141</v>
      </c>
      <c r="C36" s="39" t="s">
        <v>183</v>
      </c>
      <c r="D36" s="40">
        <v>4839600</v>
      </c>
      <c r="E36" s="77">
        <v>3810804.45</v>
      </c>
      <c r="F36" s="78">
        <f t="shared" si="0"/>
        <v>1028795.5499999998</v>
      </c>
    </row>
    <row r="37" spans="1:6" ht="24.6" customHeight="1">
      <c r="A37" s="37" t="s">
        <v>149</v>
      </c>
      <c r="B37" s="76" t="s">
        <v>141</v>
      </c>
      <c r="C37" s="39" t="s">
        <v>184</v>
      </c>
      <c r="D37" s="40">
        <v>3479800</v>
      </c>
      <c r="E37" s="77">
        <v>2767750.11</v>
      </c>
      <c r="F37" s="78">
        <f t="shared" si="0"/>
        <v>712049.89000000013</v>
      </c>
    </row>
    <row r="38" spans="1:6" ht="36.950000000000003" customHeight="1">
      <c r="A38" s="37" t="s">
        <v>151</v>
      </c>
      <c r="B38" s="76" t="s">
        <v>141</v>
      </c>
      <c r="C38" s="39" t="s">
        <v>185</v>
      </c>
      <c r="D38" s="40">
        <v>237200</v>
      </c>
      <c r="E38" s="77">
        <v>177850.8</v>
      </c>
      <c r="F38" s="78">
        <f t="shared" si="0"/>
        <v>59349.200000000012</v>
      </c>
    </row>
    <row r="39" spans="1:6" ht="49.15" customHeight="1">
      <c r="A39" s="37" t="s">
        <v>153</v>
      </c>
      <c r="B39" s="76" t="s">
        <v>141</v>
      </c>
      <c r="C39" s="39" t="s">
        <v>186</v>
      </c>
      <c r="D39" s="40">
        <v>1122600</v>
      </c>
      <c r="E39" s="77">
        <v>865203.54</v>
      </c>
      <c r="F39" s="78">
        <f t="shared" si="0"/>
        <v>257396.45999999996</v>
      </c>
    </row>
    <row r="40" spans="1:6" ht="36.950000000000003" customHeight="1">
      <c r="A40" s="37" t="s">
        <v>155</v>
      </c>
      <c r="B40" s="76" t="s">
        <v>141</v>
      </c>
      <c r="C40" s="39" t="s">
        <v>187</v>
      </c>
      <c r="D40" s="40">
        <v>823300</v>
      </c>
      <c r="E40" s="77">
        <v>722443.5</v>
      </c>
      <c r="F40" s="78">
        <f t="shared" si="0"/>
        <v>100856.5</v>
      </c>
    </row>
    <row r="41" spans="1:6" ht="36.950000000000003" customHeight="1">
      <c r="A41" s="37" t="s">
        <v>157</v>
      </c>
      <c r="B41" s="76" t="s">
        <v>141</v>
      </c>
      <c r="C41" s="39" t="s">
        <v>188</v>
      </c>
      <c r="D41" s="40">
        <v>823300</v>
      </c>
      <c r="E41" s="77">
        <v>722443.5</v>
      </c>
      <c r="F41" s="78">
        <f t="shared" si="0"/>
        <v>100856.5</v>
      </c>
    </row>
    <row r="42" spans="1:6" ht="36.950000000000003" customHeight="1">
      <c r="A42" s="37" t="s">
        <v>159</v>
      </c>
      <c r="B42" s="76" t="s">
        <v>141</v>
      </c>
      <c r="C42" s="39" t="s">
        <v>189</v>
      </c>
      <c r="D42" s="40">
        <v>786200</v>
      </c>
      <c r="E42" s="77">
        <v>688076.5</v>
      </c>
      <c r="F42" s="78">
        <f t="shared" si="0"/>
        <v>98123.5</v>
      </c>
    </row>
    <row r="43" spans="1:6">
      <c r="A43" s="37" t="s">
        <v>161</v>
      </c>
      <c r="B43" s="76" t="s">
        <v>141</v>
      </c>
      <c r="C43" s="39" t="s">
        <v>190</v>
      </c>
      <c r="D43" s="40">
        <v>37100</v>
      </c>
      <c r="E43" s="77">
        <v>34367</v>
      </c>
      <c r="F43" s="78">
        <f t="shared" si="0"/>
        <v>2733</v>
      </c>
    </row>
    <row r="44" spans="1:6">
      <c r="A44" s="37" t="s">
        <v>163</v>
      </c>
      <c r="B44" s="76" t="s">
        <v>141</v>
      </c>
      <c r="C44" s="39" t="s">
        <v>191</v>
      </c>
      <c r="D44" s="40">
        <v>25300</v>
      </c>
      <c r="E44" s="77">
        <v>15622</v>
      </c>
      <c r="F44" s="78">
        <f t="shared" si="0"/>
        <v>9678</v>
      </c>
    </row>
    <row r="45" spans="1:6">
      <c r="A45" s="37" t="s">
        <v>131</v>
      </c>
      <c r="B45" s="76" t="s">
        <v>141</v>
      </c>
      <c r="C45" s="39" t="s">
        <v>192</v>
      </c>
      <c r="D45" s="40">
        <v>25300</v>
      </c>
      <c r="E45" s="77">
        <v>15622</v>
      </c>
      <c r="F45" s="78">
        <f t="shared" si="0"/>
        <v>9678</v>
      </c>
    </row>
    <row r="46" spans="1:6">
      <c r="A46" s="37" t="s">
        <v>166</v>
      </c>
      <c r="B46" s="76" t="s">
        <v>141</v>
      </c>
      <c r="C46" s="39" t="s">
        <v>193</v>
      </c>
      <c r="D46" s="40">
        <v>2000</v>
      </c>
      <c r="E46" s="77">
        <v>981.5</v>
      </c>
      <c r="F46" s="78">
        <f t="shared" si="0"/>
        <v>1018.5</v>
      </c>
    </row>
    <row r="47" spans="1:6">
      <c r="A47" s="37" t="s">
        <v>168</v>
      </c>
      <c r="B47" s="76" t="s">
        <v>141</v>
      </c>
      <c r="C47" s="39" t="s">
        <v>194</v>
      </c>
      <c r="D47" s="40">
        <v>2000</v>
      </c>
      <c r="E47" s="77">
        <v>981.5</v>
      </c>
      <c r="F47" s="78">
        <f t="shared" ref="F47:F78" si="1">IF(OR(D47="-",IF(E47="-",0,E47)&gt;=IF(D47="-",0,D47)),"-",IF(D47="-",0,D47)-IF(E47="-",0,E47))</f>
        <v>1018.5</v>
      </c>
    </row>
    <row r="48" spans="1:6">
      <c r="A48" s="37" t="s">
        <v>172</v>
      </c>
      <c r="B48" s="76" t="s">
        <v>141</v>
      </c>
      <c r="C48" s="39" t="s">
        <v>195</v>
      </c>
      <c r="D48" s="40">
        <v>2000</v>
      </c>
      <c r="E48" s="77">
        <v>981.5</v>
      </c>
      <c r="F48" s="78">
        <f t="shared" si="1"/>
        <v>1018.5</v>
      </c>
    </row>
    <row r="49" spans="1:6" ht="49.15" customHeight="1">
      <c r="A49" s="64" t="s">
        <v>196</v>
      </c>
      <c r="B49" s="65" t="s">
        <v>141</v>
      </c>
      <c r="C49" s="66" t="s">
        <v>197</v>
      </c>
      <c r="D49" s="67">
        <v>53200</v>
      </c>
      <c r="E49" s="68">
        <v>40500</v>
      </c>
      <c r="F49" s="69">
        <f t="shared" si="1"/>
        <v>12700</v>
      </c>
    </row>
    <row r="50" spans="1:6">
      <c r="A50" s="37" t="s">
        <v>163</v>
      </c>
      <c r="B50" s="76" t="s">
        <v>141</v>
      </c>
      <c r="C50" s="39" t="s">
        <v>198</v>
      </c>
      <c r="D50" s="40">
        <v>53200</v>
      </c>
      <c r="E50" s="77">
        <v>40500</v>
      </c>
      <c r="F50" s="78">
        <f t="shared" si="1"/>
        <v>12700</v>
      </c>
    </row>
    <row r="51" spans="1:6">
      <c r="A51" s="37" t="s">
        <v>131</v>
      </c>
      <c r="B51" s="76" t="s">
        <v>141</v>
      </c>
      <c r="C51" s="39" t="s">
        <v>199</v>
      </c>
      <c r="D51" s="40">
        <v>53200</v>
      </c>
      <c r="E51" s="77">
        <v>40500</v>
      </c>
      <c r="F51" s="78">
        <f t="shared" si="1"/>
        <v>12700</v>
      </c>
    </row>
    <row r="52" spans="1:6" ht="24.6" customHeight="1">
      <c r="A52" s="64" t="s">
        <v>200</v>
      </c>
      <c r="B52" s="65" t="s">
        <v>141</v>
      </c>
      <c r="C52" s="66" t="s">
        <v>201</v>
      </c>
      <c r="D52" s="67">
        <v>422000</v>
      </c>
      <c r="E52" s="68">
        <v>421960.8</v>
      </c>
      <c r="F52" s="69">
        <f t="shared" si="1"/>
        <v>39.200000000011642</v>
      </c>
    </row>
    <row r="53" spans="1:6">
      <c r="A53" s="37" t="s">
        <v>166</v>
      </c>
      <c r="B53" s="76" t="s">
        <v>141</v>
      </c>
      <c r="C53" s="39" t="s">
        <v>202</v>
      </c>
      <c r="D53" s="40">
        <v>422000</v>
      </c>
      <c r="E53" s="77">
        <v>421960.8</v>
      </c>
      <c r="F53" s="78">
        <f t="shared" si="1"/>
        <v>39.200000000011642</v>
      </c>
    </row>
    <row r="54" spans="1:6">
      <c r="A54" s="37" t="s">
        <v>178</v>
      </c>
      <c r="B54" s="76" t="s">
        <v>141</v>
      </c>
      <c r="C54" s="39" t="s">
        <v>203</v>
      </c>
      <c r="D54" s="40">
        <v>422000</v>
      </c>
      <c r="E54" s="77">
        <v>421960.8</v>
      </c>
      <c r="F54" s="78">
        <f t="shared" si="1"/>
        <v>39.200000000011642</v>
      </c>
    </row>
    <row r="55" spans="1:6" ht="21.4" customHeight="1">
      <c r="A55" s="64" t="s">
        <v>204</v>
      </c>
      <c r="B55" s="65" t="s">
        <v>141</v>
      </c>
      <c r="C55" s="66" t="s">
        <v>205</v>
      </c>
      <c r="D55" s="67">
        <v>10000</v>
      </c>
      <c r="E55" s="68" t="s">
        <v>45</v>
      </c>
      <c r="F55" s="69">
        <f t="shared" si="1"/>
        <v>10000</v>
      </c>
    </row>
    <row r="56" spans="1:6">
      <c r="A56" s="37" t="s">
        <v>166</v>
      </c>
      <c r="B56" s="76" t="s">
        <v>141</v>
      </c>
      <c r="C56" s="39" t="s">
        <v>206</v>
      </c>
      <c r="D56" s="40">
        <v>10000</v>
      </c>
      <c r="E56" s="77" t="s">
        <v>45</v>
      </c>
      <c r="F56" s="78">
        <f t="shared" si="1"/>
        <v>10000</v>
      </c>
    </row>
    <row r="57" spans="1:6">
      <c r="A57" s="37" t="s">
        <v>176</v>
      </c>
      <c r="B57" s="76" t="s">
        <v>141</v>
      </c>
      <c r="C57" s="39" t="s">
        <v>207</v>
      </c>
      <c r="D57" s="40">
        <v>10000</v>
      </c>
      <c r="E57" s="77" t="s">
        <v>45</v>
      </c>
      <c r="F57" s="78">
        <f t="shared" si="1"/>
        <v>10000</v>
      </c>
    </row>
    <row r="58" spans="1:6" ht="21.4" customHeight="1">
      <c r="A58" s="64" t="s">
        <v>208</v>
      </c>
      <c r="B58" s="65" t="s">
        <v>141</v>
      </c>
      <c r="C58" s="66" t="s">
        <v>209</v>
      </c>
      <c r="D58" s="67">
        <v>230300</v>
      </c>
      <c r="E58" s="68">
        <v>130138.75</v>
      </c>
      <c r="F58" s="69">
        <f t="shared" si="1"/>
        <v>100161.25</v>
      </c>
    </row>
    <row r="59" spans="1:6" ht="36.950000000000003" customHeight="1">
      <c r="A59" s="37" t="s">
        <v>155</v>
      </c>
      <c r="B59" s="76" t="s">
        <v>141</v>
      </c>
      <c r="C59" s="39" t="s">
        <v>210</v>
      </c>
      <c r="D59" s="40">
        <v>60000</v>
      </c>
      <c r="E59" s="77">
        <v>29910</v>
      </c>
      <c r="F59" s="78">
        <f t="shared" si="1"/>
        <v>30090</v>
      </c>
    </row>
    <row r="60" spans="1:6" ht="36.950000000000003" customHeight="1">
      <c r="A60" s="37" t="s">
        <v>157</v>
      </c>
      <c r="B60" s="76" t="s">
        <v>141</v>
      </c>
      <c r="C60" s="39" t="s">
        <v>211</v>
      </c>
      <c r="D60" s="40">
        <v>60000</v>
      </c>
      <c r="E60" s="77">
        <v>29910</v>
      </c>
      <c r="F60" s="78">
        <f t="shared" si="1"/>
        <v>30090</v>
      </c>
    </row>
    <row r="61" spans="1:6" ht="36.950000000000003" customHeight="1">
      <c r="A61" s="37" t="s">
        <v>159</v>
      </c>
      <c r="B61" s="76" t="s">
        <v>141</v>
      </c>
      <c r="C61" s="39" t="s">
        <v>212</v>
      </c>
      <c r="D61" s="40">
        <v>60000</v>
      </c>
      <c r="E61" s="77">
        <v>29910</v>
      </c>
      <c r="F61" s="78">
        <f t="shared" si="1"/>
        <v>30090</v>
      </c>
    </row>
    <row r="62" spans="1:6">
      <c r="A62" s="37" t="s">
        <v>166</v>
      </c>
      <c r="B62" s="76" t="s">
        <v>141</v>
      </c>
      <c r="C62" s="39" t="s">
        <v>213</v>
      </c>
      <c r="D62" s="40">
        <v>170300</v>
      </c>
      <c r="E62" s="77">
        <v>100228.75</v>
      </c>
      <c r="F62" s="78">
        <f t="shared" si="1"/>
        <v>70071.25</v>
      </c>
    </row>
    <row r="63" spans="1:6">
      <c r="A63" s="37" t="s">
        <v>168</v>
      </c>
      <c r="B63" s="76" t="s">
        <v>141</v>
      </c>
      <c r="C63" s="39" t="s">
        <v>214</v>
      </c>
      <c r="D63" s="40">
        <v>170300</v>
      </c>
      <c r="E63" s="77">
        <v>100228.75</v>
      </c>
      <c r="F63" s="78">
        <f t="shared" si="1"/>
        <v>70071.25</v>
      </c>
    </row>
    <row r="64" spans="1:6" ht="24.6" customHeight="1">
      <c r="A64" s="37" t="s">
        <v>170</v>
      </c>
      <c r="B64" s="76" t="s">
        <v>141</v>
      </c>
      <c r="C64" s="39" t="s">
        <v>215</v>
      </c>
      <c r="D64" s="40">
        <v>43300</v>
      </c>
      <c r="E64" s="77">
        <v>26175</v>
      </c>
      <c r="F64" s="78">
        <f t="shared" si="1"/>
        <v>17125</v>
      </c>
    </row>
    <row r="65" spans="1:6">
      <c r="A65" s="37" t="s">
        <v>172</v>
      </c>
      <c r="B65" s="76" t="s">
        <v>141</v>
      </c>
      <c r="C65" s="39" t="s">
        <v>216</v>
      </c>
      <c r="D65" s="40">
        <v>7000</v>
      </c>
      <c r="E65" s="77">
        <v>4053.75</v>
      </c>
      <c r="F65" s="78">
        <f t="shared" si="1"/>
        <v>2946.25</v>
      </c>
    </row>
    <row r="66" spans="1:6">
      <c r="A66" s="37" t="s">
        <v>174</v>
      </c>
      <c r="B66" s="76" t="s">
        <v>141</v>
      </c>
      <c r="C66" s="39" t="s">
        <v>217</v>
      </c>
      <c r="D66" s="40">
        <v>120000</v>
      </c>
      <c r="E66" s="77">
        <v>70000</v>
      </c>
      <c r="F66" s="78">
        <f t="shared" si="1"/>
        <v>50000</v>
      </c>
    </row>
    <row r="67" spans="1:6" ht="21.4" customHeight="1">
      <c r="A67" s="64" t="s">
        <v>218</v>
      </c>
      <c r="B67" s="65" t="s">
        <v>141</v>
      </c>
      <c r="C67" s="66" t="s">
        <v>219</v>
      </c>
      <c r="D67" s="67">
        <v>240200</v>
      </c>
      <c r="E67" s="68">
        <v>168880.64000000001</v>
      </c>
      <c r="F67" s="69">
        <f t="shared" si="1"/>
        <v>71319.359999999986</v>
      </c>
    </row>
    <row r="68" spans="1:6" ht="73.900000000000006" customHeight="1">
      <c r="A68" s="37" t="s">
        <v>145</v>
      </c>
      <c r="B68" s="76" t="s">
        <v>141</v>
      </c>
      <c r="C68" s="39" t="s">
        <v>220</v>
      </c>
      <c r="D68" s="40">
        <v>229000</v>
      </c>
      <c r="E68" s="77">
        <v>168880.64000000001</v>
      </c>
      <c r="F68" s="78">
        <f t="shared" si="1"/>
        <v>60119.359999999986</v>
      </c>
    </row>
    <row r="69" spans="1:6" ht="24.6" customHeight="1">
      <c r="A69" s="37" t="s">
        <v>147</v>
      </c>
      <c r="B69" s="76" t="s">
        <v>141</v>
      </c>
      <c r="C69" s="39" t="s">
        <v>221</v>
      </c>
      <c r="D69" s="40">
        <v>229000</v>
      </c>
      <c r="E69" s="77">
        <v>168880.64000000001</v>
      </c>
      <c r="F69" s="78">
        <f t="shared" si="1"/>
        <v>60119.359999999986</v>
      </c>
    </row>
    <row r="70" spans="1:6" ht="24.6" customHeight="1">
      <c r="A70" s="37" t="s">
        <v>149</v>
      </c>
      <c r="B70" s="76" t="s">
        <v>141</v>
      </c>
      <c r="C70" s="39" t="s">
        <v>222</v>
      </c>
      <c r="D70" s="40">
        <v>175900</v>
      </c>
      <c r="E70" s="77">
        <v>130868.39</v>
      </c>
      <c r="F70" s="78">
        <f t="shared" si="1"/>
        <v>45031.61</v>
      </c>
    </row>
    <row r="71" spans="1:6" ht="49.15" customHeight="1">
      <c r="A71" s="37" t="s">
        <v>153</v>
      </c>
      <c r="B71" s="76" t="s">
        <v>141</v>
      </c>
      <c r="C71" s="39" t="s">
        <v>223</v>
      </c>
      <c r="D71" s="40">
        <v>53100</v>
      </c>
      <c r="E71" s="77">
        <v>38012.25</v>
      </c>
      <c r="F71" s="78">
        <f t="shared" si="1"/>
        <v>15087.75</v>
      </c>
    </row>
    <row r="72" spans="1:6" ht="36.950000000000003" customHeight="1">
      <c r="A72" s="37" t="s">
        <v>155</v>
      </c>
      <c r="B72" s="76" t="s">
        <v>141</v>
      </c>
      <c r="C72" s="39" t="s">
        <v>224</v>
      </c>
      <c r="D72" s="40">
        <v>11200</v>
      </c>
      <c r="E72" s="77" t="s">
        <v>45</v>
      </c>
      <c r="F72" s="78">
        <f t="shared" si="1"/>
        <v>11200</v>
      </c>
    </row>
    <row r="73" spans="1:6" ht="36.950000000000003" customHeight="1">
      <c r="A73" s="37" t="s">
        <v>157</v>
      </c>
      <c r="B73" s="76" t="s">
        <v>141</v>
      </c>
      <c r="C73" s="39" t="s">
        <v>225</v>
      </c>
      <c r="D73" s="40">
        <v>11200</v>
      </c>
      <c r="E73" s="77" t="s">
        <v>45</v>
      </c>
      <c r="F73" s="78">
        <f t="shared" si="1"/>
        <v>11200</v>
      </c>
    </row>
    <row r="74" spans="1:6" ht="36.950000000000003" customHeight="1">
      <c r="A74" s="37" t="s">
        <v>159</v>
      </c>
      <c r="B74" s="76" t="s">
        <v>141</v>
      </c>
      <c r="C74" s="39" t="s">
        <v>226</v>
      </c>
      <c r="D74" s="40">
        <v>11200</v>
      </c>
      <c r="E74" s="77" t="s">
        <v>45</v>
      </c>
      <c r="F74" s="78">
        <f t="shared" si="1"/>
        <v>11200</v>
      </c>
    </row>
    <row r="75" spans="1:6" ht="24.6" customHeight="1">
      <c r="A75" s="64" t="s">
        <v>227</v>
      </c>
      <c r="B75" s="65" t="s">
        <v>141</v>
      </c>
      <c r="C75" s="66" t="s">
        <v>228</v>
      </c>
      <c r="D75" s="67">
        <v>240200</v>
      </c>
      <c r="E75" s="68">
        <v>168880.64000000001</v>
      </c>
      <c r="F75" s="69">
        <f t="shared" si="1"/>
        <v>71319.359999999986</v>
      </c>
    </row>
    <row r="76" spans="1:6" ht="73.900000000000006" customHeight="1">
      <c r="A76" s="37" t="s">
        <v>145</v>
      </c>
      <c r="B76" s="76" t="s">
        <v>141</v>
      </c>
      <c r="C76" s="39" t="s">
        <v>229</v>
      </c>
      <c r="D76" s="40">
        <v>229000</v>
      </c>
      <c r="E76" s="77">
        <v>168880.64000000001</v>
      </c>
      <c r="F76" s="78">
        <f t="shared" si="1"/>
        <v>60119.359999999986</v>
      </c>
    </row>
    <row r="77" spans="1:6" ht="24.6" customHeight="1">
      <c r="A77" s="37" t="s">
        <v>147</v>
      </c>
      <c r="B77" s="76" t="s">
        <v>141</v>
      </c>
      <c r="C77" s="39" t="s">
        <v>230</v>
      </c>
      <c r="D77" s="40">
        <v>229000</v>
      </c>
      <c r="E77" s="77">
        <v>168880.64000000001</v>
      </c>
      <c r="F77" s="78">
        <f t="shared" si="1"/>
        <v>60119.359999999986</v>
      </c>
    </row>
    <row r="78" spans="1:6" ht="24.6" customHeight="1">
      <c r="A78" s="37" t="s">
        <v>149</v>
      </c>
      <c r="B78" s="76" t="s">
        <v>141</v>
      </c>
      <c r="C78" s="39" t="s">
        <v>231</v>
      </c>
      <c r="D78" s="40">
        <v>175900</v>
      </c>
      <c r="E78" s="77">
        <v>130868.39</v>
      </c>
      <c r="F78" s="78">
        <f t="shared" si="1"/>
        <v>45031.61</v>
      </c>
    </row>
    <row r="79" spans="1:6" ht="49.15" customHeight="1">
      <c r="A79" s="37" t="s">
        <v>153</v>
      </c>
      <c r="B79" s="76" t="s">
        <v>141</v>
      </c>
      <c r="C79" s="39" t="s">
        <v>232</v>
      </c>
      <c r="D79" s="40">
        <v>53100</v>
      </c>
      <c r="E79" s="77">
        <v>38012.25</v>
      </c>
      <c r="F79" s="78">
        <f t="shared" ref="F79:F110" si="2">IF(OR(D79="-",IF(E79="-",0,E79)&gt;=IF(D79="-",0,D79)),"-",IF(D79="-",0,D79)-IF(E79="-",0,E79))</f>
        <v>15087.75</v>
      </c>
    </row>
    <row r="80" spans="1:6" ht="36.950000000000003" customHeight="1">
      <c r="A80" s="37" t="s">
        <v>155</v>
      </c>
      <c r="B80" s="76" t="s">
        <v>141</v>
      </c>
      <c r="C80" s="39" t="s">
        <v>233</v>
      </c>
      <c r="D80" s="40">
        <v>11200</v>
      </c>
      <c r="E80" s="77" t="s">
        <v>45</v>
      </c>
      <c r="F80" s="78">
        <f t="shared" si="2"/>
        <v>11200</v>
      </c>
    </row>
    <row r="81" spans="1:6" ht="36.950000000000003" customHeight="1">
      <c r="A81" s="37" t="s">
        <v>157</v>
      </c>
      <c r="B81" s="76" t="s">
        <v>141</v>
      </c>
      <c r="C81" s="39" t="s">
        <v>234</v>
      </c>
      <c r="D81" s="40">
        <v>11200</v>
      </c>
      <c r="E81" s="77" t="s">
        <v>45</v>
      </c>
      <c r="F81" s="78">
        <f t="shared" si="2"/>
        <v>11200</v>
      </c>
    </row>
    <row r="82" spans="1:6" ht="36.950000000000003" customHeight="1">
      <c r="A82" s="37" t="s">
        <v>159</v>
      </c>
      <c r="B82" s="76" t="s">
        <v>141</v>
      </c>
      <c r="C82" s="39" t="s">
        <v>235</v>
      </c>
      <c r="D82" s="40">
        <v>11200</v>
      </c>
      <c r="E82" s="77" t="s">
        <v>45</v>
      </c>
      <c r="F82" s="78">
        <f t="shared" si="2"/>
        <v>11200</v>
      </c>
    </row>
    <row r="83" spans="1:6" ht="24.6" customHeight="1">
      <c r="A83" s="64" t="s">
        <v>236</v>
      </c>
      <c r="B83" s="65" t="s">
        <v>141</v>
      </c>
      <c r="C83" s="66" t="s">
        <v>237</v>
      </c>
      <c r="D83" s="67">
        <v>68000</v>
      </c>
      <c r="E83" s="68">
        <v>3400</v>
      </c>
      <c r="F83" s="69">
        <f t="shared" si="2"/>
        <v>64600</v>
      </c>
    </row>
    <row r="84" spans="1:6" ht="36.950000000000003" customHeight="1">
      <c r="A84" s="37" t="s">
        <v>155</v>
      </c>
      <c r="B84" s="76" t="s">
        <v>141</v>
      </c>
      <c r="C84" s="39" t="s">
        <v>238</v>
      </c>
      <c r="D84" s="40">
        <v>68000</v>
      </c>
      <c r="E84" s="77">
        <v>3400</v>
      </c>
      <c r="F84" s="78">
        <f t="shared" si="2"/>
        <v>64600</v>
      </c>
    </row>
    <row r="85" spans="1:6" ht="36.950000000000003" customHeight="1">
      <c r="A85" s="37" t="s">
        <v>157</v>
      </c>
      <c r="B85" s="76" t="s">
        <v>141</v>
      </c>
      <c r="C85" s="39" t="s">
        <v>239</v>
      </c>
      <c r="D85" s="40">
        <v>68000</v>
      </c>
      <c r="E85" s="77">
        <v>3400</v>
      </c>
      <c r="F85" s="78">
        <f t="shared" si="2"/>
        <v>64600</v>
      </c>
    </row>
    <row r="86" spans="1:6" ht="36.950000000000003" customHeight="1">
      <c r="A86" s="37" t="s">
        <v>159</v>
      </c>
      <c r="B86" s="76" t="s">
        <v>141</v>
      </c>
      <c r="C86" s="39" t="s">
        <v>240</v>
      </c>
      <c r="D86" s="40">
        <v>68000</v>
      </c>
      <c r="E86" s="77">
        <v>3400</v>
      </c>
      <c r="F86" s="78">
        <f t="shared" si="2"/>
        <v>64600</v>
      </c>
    </row>
    <row r="87" spans="1:6" ht="49.15" customHeight="1">
      <c r="A87" s="64" t="s">
        <v>241</v>
      </c>
      <c r="B87" s="65" t="s">
        <v>141</v>
      </c>
      <c r="C87" s="66" t="s">
        <v>242</v>
      </c>
      <c r="D87" s="67">
        <v>1200</v>
      </c>
      <c r="E87" s="68">
        <v>1200</v>
      </c>
      <c r="F87" s="69" t="str">
        <f t="shared" si="2"/>
        <v>-</v>
      </c>
    </row>
    <row r="88" spans="1:6" ht="36.950000000000003" customHeight="1">
      <c r="A88" s="37" t="s">
        <v>155</v>
      </c>
      <c r="B88" s="76" t="s">
        <v>141</v>
      </c>
      <c r="C88" s="39" t="s">
        <v>243</v>
      </c>
      <c r="D88" s="40">
        <v>1200</v>
      </c>
      <c r="E88" s="77">
        <v>1200</v>
      </c>
      <c r="F88" s="78" t="str">
        <f t="shared" si="2"/>
        <v>-</v>
      </c>
    </row>
    <row r="89" spans="1:6" ht="36.950000000000003" customHeight="1">
      <c r="A89" s="37" t="s">
        <v>157</v>
      </c>
      <c r="B89" s="76" t="s">
        <v>141</v>
      </c>
      <c r="C89" s="39" t="s">
        <v>244</v>
      </c>
      <c r="D89" s="40">
        <v>1200</v>
      </c>
      <c r="E89" s="77">
        <v>1200</v>
      </c>
      <c r="F89" s="78" t="str">
        <f t="shared" si="2"/>
        <v>-</v>
      </c>
    </row>
    <row r="90" spans="1:6" ht="36.950000000000003" customHeight="1">
      <c r="A90" s="37" t="s">
        <v>159</v>
      </c>
      <c r="B90" s="76" t="s">
        <v>141</v>
      </c>
      <c r="C90" s="39" t="s">
        <v>245</v>
      </c>
      <c r="D90" s="40">
        <v>1200</v>
      </c>
      <c r="E90" s="77">
        <v>1200</v>
      </c>
      <c r="F90" s="78" t="str">
        <f t="shared" si="2"/>
        <v>-</v>
      </c>
    </row>
    <row r="91" spans="1:6" ht="21.4" customHeight="1">
      <c r="A91" s="64" t="s">
        <v>246</v>
      </c>
      <c r="B91" s="65" t="s">
        <v>141</v>
      </c>
      <c r="C91" s="66" t="s">
        <v>247</v>
      </c>
      <c r="D91" s="67">
        <v>51800</v>
      </c>
      <c r="E91" s="68">
        <v>2200</v>
      </c>
      <c r="F91" s="69">
        <f t="shared" si="2"/>
        <v>49600</v>
      </c>
    </row>
    <row r="92" spans="1:6" ht="36.950000000000003" customHeight="1">
      <c r="A92" s="37" t="s">
        <v>155</v>
      </c>
      <c r="B92" s="76" t="s">
        <v>141</v>
      </c>
      <c r="C92" s="39" t="s">
        <v>248</v>
      </c>
      <c r="D92" s="40">
        <v>51800</v>
      </c>
      <c r="E92" s="77">
        <v>2200</v>
      </c>
      <c r="F92" s="78">
        <f t="shared" si="2"/>
        <v>49600</v>
      </c>
    </row>
    <row r="93" spans="1:6" ht="36.950000000000003" customHeight="1">
      <c r="A93" s="37" t="s">
        <v>157</v>
      </c>
      <c r="B93" s="76" t="s">
        <v>141</v>
      </c>
      <c r="C93" s="39" t="s">
        <v>249</v>
      </c>
      <c r="D93" s="40">
        <v>51800</v>
      </c>
      <c r="E93" s="77">
        <v>2200</v>
      </c>
      <c r="F93" s="78">
        <f t="shared" si="2"/>
        <v>49600</v>
      </c>
    </row>
    <row r="94" spans="1:6" ht="36.950000000000003" customHeight="1">
      <c r="A94" s="37" t="s">
        <v>159</v>
      </c>
      <c r="B94" s="76" t="s">
        <v>141</v>
      </c>
      <c r="C94" s="39" t="s">
        <v>250</v>
      </c>
      <c r="D94" s="40">
        <v>51800</v>
      </c>
      <c r="E94" s="77">
        <v>2200</v>
      </c>
      <c r="F94" s="78">
        <f t="shared" si="2"/>
        <v>49600</v>
      </c>
    </row>
    <row r="95" spans="1:6" ht="36.950000000000003" customHeight="1">
      <c r="A95" s="64" t="s">
        <v>251</v>
      </c>
      <c r="B95" s="65" t="s">
        <v>141</v>
      </c>
      <c r="C95" s="66" t="s">
        <v>252</v>
      </c>
      <c r="D95" s="67">
        <v>15000</v>
      </c>
      <c r="E95" s="68" t="s">
        <v>45</v>
      </c>
      <c r="F95" s="69">
        <f t="shared" si="2"/>
        <v>15000</v>
      </c>
    </row>
    <row r="96" spans="1:6" ht="36.950000000000003" customHeight="1">
      <c r="A96" s="37" t="s">
        <v>155</v>
      </c>
      <c r="B96" s="76" t="s">
        <v>141</v>
      </c>
      <c r="C96" s="39" t="s">
        <v>253</v>
      </c>
      <c r="D96" s="40">
        <v>15000</v>
      </c>
      <c r="E96" s="77" t="s">
        <v>45</v>
      </c>
      <c r="F96" s="78">
        <f t="shared" si="2"/>
        <v>15000</v>
      </c>
    </row>
    <row r="97" spans="1:6" ht="36.950000000000003" customHeight="1">
      <c r="A97" s="37" t="s">
        <v>157</v>
      </c>
      <c r="B97" s="76" t="s">
        <v>141</v>
      </c>
      <c r="C97" s="39" t="s">
        <v>254</v>
      </c>
      <c r="D97" s="40">
        <v>15000</v>
      </c>
      <c r="E97" s="77" t="s">
        <v>45</v>
      </c>
      <c r="F97" s="78">
        <f t="shared" si="2"/>
        <v>15000</v>
      </c>
    </row>
    <row r="98" spans="1:6" ht="36.950000000000003" customHeight="1">
      <c r="A98" s="37" t="s">
        <v>159</v>
      </c>
      <c r="B98" s="76" t="s">
        <v>141</v>
      </c>
      <c r="C98" s="39" t="s">
        <v>255</v>
      </c>
      <c r="D98" s="40">
        <v>15000</v>
      </c>
      <c r="E98" s="77" t="s">
        <v>45</v>
      </c>
      <c r="F98" s="78">
        <f t="shared" si="2"/>
        <v>15000</v>
      </c>
    </row>
    <row r="99" spans="1:6" ht="21.4" customHeight="1">
      <c r="A99" s="64" t="s">
        <v>256</v>
      </c>
      <c r="B99" s="65" t="s">
        <v>141</v>
      </c>
      <c r="C99" s="66" t="s">
        <v>257</v>
      </c>
      <c r="D99" s="67">
        <v>701600</v>
      </c>
      <c r="E99" s="68">
        <v>623565</v>
      </c>
      <c r="F99" s="69">
        <f t="shared" si="2"/>
        <v>78035</v>
      </c>
    </row>
    <row r="100" spans="1:6" ht="36.950000000000003" customHeight="1">
      <c r="A100" s="37" t="s">
        <v>155</v>
      </c>
      <c r="B100" s="76" t="s">
        <v>141</v>
      </c>
      <c r="C100" s="39" t="s">
        <v>258</v>
      </c>
      <c r="D100" s="40">
        <v>701600</v>
      </c>
      <c r="E100" s="77">
        <v>623565</v>
      </c>
      <c r="F100" s="78">
        <f t="shared" si="2"/>
        <v>78035</v>
      </c>
    </row>
    <row r="101" spans="1:6" ht="36.950000000000003" customHeight="1">
      <c r="A101" s="37" t="s">
        <v>157</v>
      </c>
      <c r="B101" s="76" t="s">
        <v>141</v>
      </c>
      <c r="C101" s="39" t="s">
        <v>259</v>
      </c>
      <c r="D101" s="40">
        <v>701600</v>
      </c>
      <c r="E101" s="77">
        <v>623565</v>
      </c>
      <c r="F101" s="78">
        <f t="shared" si="2"/>
        <v>78035</v>
      </c>
    </row>
    <row r="102" spans="1:6" ht="36.950000000000003" customHeight="1">
      <c r="A102" s="37" t="s">
        <v>159</v>
      </c>
      <c r="B102" s="76" t="s">
        <v>141</v>
      </c>
      <c r="C102" s="39" t="s">
        <v>260</v>
      </c>
      <c r="D102" s="40">
        <v>661600</v>
      </c>
      <c r="E102" s="77">
        <v>596065</v>
      </c>
      <c r="F102" s="78">
        <f t="shared" si="2"/>
        <v>65535</v>
      </c>
    </row>
    <row r="103" spans="1:6" ht="61.5" customHeight="1">
      <c r="A103" s="37" t="s">
        <v>261</v>
      </c>
      <c r="B103" s="76" t="s">
        <v>141</v>
      </c>
      <c r="C103" s="39" t="s">
        <v>262</v>
      </c>
      <c r="D103" s="40">
        <v>40000</v>
      </c>
      <c r="E103" s="77">
        <v>27500</v>
      </c>
      <c r="F103" s="78">
        <f t="shared" si="2"/>
        <v>12500</v>
      </c>
    </row>
    <row r="104" spans="1:6" ht="21.4" customHeight="1">
      <c r="A104" s="64" t="s">
        <v>263</v>
      </c>
      <c r="B104" s="65" t="s">
        <v>141</v>
      </c>
      <c r="C104" s="66" t="s">
        <v>264</v>
      </c>
      <c r="D104" s="67">
        <v>661600</v>
      </c>
      <c r="E104" s="68">
        <v>596065</v>
      </c>
      <c r="F104" s="69">
        <f t="shared" si="2"/>
        <v>65535</v>
      </c>
    </row>
    <row r="105" spans="1:6" ht="36.950000000000003" customHeight="1">
      <c r="A105" s="37" t="s">
        <v>155</v>
      </c>
      <c r="B105" s="76" t="s">
        <v>141</v>
      </c>
      <c r="C105" s="39" t="s">
        <v>265</v>
      </c>
      <c r="D105" s="40">
        <v>661600</v>
      </c>
      <c r="E105" s="77">
        <v>596065</v>
      </c>
      <c r="F105" s="78">
        <f t="shared" si="2"/>
        <v>65535</v>
      </c>
    </row>
    <row r="106" spans="1:6" ht="36.950000000000003" customHeight="1">
      <c r="A106" s="37" t="s">
        <v>157</v>
      </c>
      <c r="B106" s="76" t="s">
        <v>141</v>
      </c>
      <c r="C106" s="39" t="s">
        <v>266</v>
      </c>
      <c r="D106" s="40">
        <v>661600</v>
      </c>
      <c r="E106" s="77">
        <v>596065</v>
      </c>
      <c r="F106" s="78">
        <f t="shared" si="2"/>
        <v>65535</v>
      </c>
    </row>
    <row r="107" spans="1:6" ht="36.950000000000003" customHeight="1">
      <c r="A107" s="37" t="s">
        <v>159</v>
      </c>
      <c r="B107" s="76" t="s">
        <v>141</v>
      </c>
      <c r="C107" s="39" t="s">
        <v>267</v>
      </c>
      <c r="D107" s="40">
        <v>661600</v>
      </c>
      <c r="E107" s="77">
        <v>596065</v>
      </c>
      <c r="F107" s="78">
        <f t="shared" si="2"/>
        <v>65535</v>
      </c>
    </row>
    <row r="108" spans="1:6" ht="24.6" customHeight="1">
      <c r="A108" s="64" t="s">
        <v>268</v>
      </c>
      <c r="B108" s="65" t="s">
        <v>141</v>
      </c>
      <c r="C108" s="66" t="s">
        <v>269</v>
      </c>
      <c r="D108" s="67">
        <v>40000</v>
      </c>
      <c r="E108" s="68">
        <v>27500</v>
      </c>
      <c r="F108" s="69">
        <f t="shared" si="2"/>
        <v>12500</v>
      </c>
    </row>
    <row r="109" spans="1:6" ht="36.950000000000003" customHeight="1">
      <c r="A109" s="37" t="s">
        <v>155</v>
      </c>
      <c r="B109" s="76" t="s">
        <v>141</v>
      </c>
      <c r="C109" s="39" t="s">
        <v>270</v>
      </c>
      <c r="D109" s="40">
        <v>40000</v>
      </c>
      <c r="E109" s="77">
        <v>27500</v>
      </c>
      <c r="F109" s="78">
        <f t="shared" si="2"/>
        <v>12500</v>
      </c>
    </row>
    <row r="110" spans="1:6" ht="36.950000000000003" customHeight="1">
      <c r="A110" s="37" t="s">
        <v>157</v>
      </c>
      <c r="B110" s="76" t="s">
        <v>141</v>
      </c>
      <c r="C110" s="39" t="s">
        <v>271</v>
      </c>
      <c r="D110" s="40">
        <v>40000</v>
      </c>
      <c r="E110" s="77">
        <v>27500</v>
      </c>
      <c r="F110" s="78">
        <f t="shared" si="2"/>
        <v>12500</v>
      </c>
    </row>
    <row r="111" spans="1:6" ht="61.5" customHeight="1">
      <c r="A111" s="37" t="s">
        <v>261</v>
      </c>
      <c r="B111" s="76" t="s">
        <v>141</v>
      </c>
      <c r="C111" s="39" t="s">
        <v>272</v>
      </c>
      <c r="D111" s="40">
        <v>40000</v>
      </c>
      <c r="E111" s="77">
        <v>27500</v>
      </c>
      <c r="F111" s="78">
        <f t="shared" ref="F111:F142" si="3">IF(OR(D111="-",IF(E111="-",0,E111)&gt;=IF(D111="-",0,D111)),"-",IF(D111="-",0,D111)-IF(E111="-",0,E111))</f>
        <v>12500</v>
      </c>
    </row>
    <row r="112" spans="1:6" ht="21.4" customHeight="1">
      <c r="A112" s="64" t="s">
        <v>273</v>
      </c>
      <c r="B112" s="65" t="s">
        <v>141</v>
      </c>
      <c r="C112" s="66" t="s">
        <v>274</v>
      </c>
      <c r="D112" s="67">
        <v>1527900</v>
      </c>
      <c r="E112" s="68">
        <v>1327284.43</v>
      </c>
      <c r="F112" s="69">
        <f t="shared" si="3"/>
        <v>200615.57000000007</v>
      </c>
    </row>
    <row r="113" spans="1:6" ht="36.950000000000003" customHeight="1">
      <c r="A113" s="37" t="s">
        <v>155</v>
      </c>
      <c r="B113" s="76" t="s">
        <v>141</v>
      </c>
      <c r="C113" s="39" t="s">
        <v>275</v>
      </c>
      <c r="D113" s="40">
        <v>1527900</v>
      </c>
      <c r="E113" s="77">
        <v>1327284.43</v>
      </c>
      <c r="F113" s="78">
        <f t="shared" si="3"/>
        <v>200615.57000000007</v>
      </c>
    </row>
    <row r="114" spans="1:6" ht="36.950000000000003" customHeight="1">
      <c r="A114" s="37" t="s">
        <v>157</v>
      </c>
      <c r="B114" s="76" t="s">
        <v>141</v>
      </c>
      <c r="C114" s="39" t="s">
        <v>276</v>
      </c>
      <c r="D114" s="40">
        <v>1527900</v>
      </c>
      <c r="E114" s="77">
        <v>1327284.43</v>
      </c>
      <c r="F114" s="78">
        <f t="shared" si="3"/>
        <v>200615.57000000007</v>
      </c>
    </row>
    <row r="115" spans="1:6" ht="36.950000000000003" customHeight="1">
      <c r="A115" s="37" t="s">
        <v>159</v>
      </c>
      <c r="B115" s="76" t="s">
        <v>141</v>
      </c>
      <c r="C115" s="39" t="s">
        <v>277</v>
      </c>
      <c r="D115" s="40">
        <v>799700</v>
      </c>
      <c r="E115" s="77">
        <v>612338.81999999995</v>
      </c>
      <c r="F115" s="78">
        <f t="shared" si="3"/>
        <v>187361.18000000005</v>
      </c>
    </row>
    <row r="116" spans="1:6">
      <c r="A116" s="37" t="s">
        <v>161</v>
      </c>
      <c r="B116" s="76" t="s">
        <v>141</v>
      </c>
      <c r="C116" s="39" t="s">
        <v>278</v>
      </c>
      <c r="D116" s="40">
        <v>728200</v>
      </c>
      <c r="E116" s="77">
        <v>714945.61</v>
      </c>
      <c r="F116" s="78">
        <f t="shared" si="3"/>
        <v>13254.390000000014</v>
      </c>
    </row>
    <row r="117" spans="1:6" ht="21.4" customHeight="1">
      <c r="A117" s="64" t="s">
        <v>279</v>
      </c>
      <c r="B117" s="65" t="s">
        <v>141</v>
      </c>
      <c r="C117" s="66" t="s">
        <v>280</v>
      </c>
      <c r="D117" s="67">
        <v>1527900</v>
      </c>
      <c r="E117" s="68">
        <v>1327284.43</v>
      </c>
      <c r="F117" s="69">
        <f t="shared" si="3"/>
        <v>200615.57000000007</v>
      </c>
    </row>
    <row r="118" spans="1:6" ht="36.950000000000003" customHeight="1">
      <c r="A118" s="37" t="s">
        <v>155</v>
      </c>
      <c r="B118" s="76" t="s">
        <v>141</v>
      </c>
      <c r="C118" s="39" t="s">
        <v>281</v>
      </c>
      <c r="D118" s="40">
        <v>1527900</v>
      </c>
      <c r="E118" s="77">
        <v>1327284.43</v>
      </c>
      <c r="F118" s="78">
        <f t="shared" si="3"/>
        <v>200615.57000000007</v>
      </c>
    </row>
    <row r="119" spans="1:6" ht="36.950000000000003" customHeight="1">
      <c r="A119" s="37" t="s">
        <v>157</v>
      </c>
      <c r="B119" s="76" t="s">
        <v>141</v>
      </c>
      <c r="C119" s="39" t="s">
        <v>282</v>
      </c>
      <c r="D119" s="40">
        <v>1527900</v>
      </c>
      <c r="E119" s="77">
        <v>1327284.43</v>
      </c>
      <c r="F119" s="78">
        <f t="shared" si="3"/>
        <v>200615.57000000007</v>
      </c>
    </row>
    <row r="120" spans="1:6" ht="36.950000000000003" customHeight="1">
      <c r="A120" s="37" t="s">
        <v>159</v>
      </c>
      <c r="B120" s="76" t="s">
        <v>141</v>
      </c>
      <c r="C120" s="39" t="s">
        <v>283</v>
      </c>
      <c r="D120" s="40">
        <v>799700</v>
      </c>
      <c r="E120" s="77">
        <v>612338.81999999995</v>
      </c>
      <c r="F120" s="78">
        <f t="shared" si="3"/>
        <v>187361.18000000005</v>
      </c>
    </row>
    <row r="121" spans="1:6">
      <c r="A121" s="37" t="s">
        <v>161</v>
      </c>
      <c r="B121" s="76" t="s">
        <v>141</v>
      </c>
      <c r="C121" s="39" t="s">
        <v>284</v>
      </c>
      <c r="D121" s="40">
        <v>728200</v>
      </c>
      <c r="E121" s="77">
        <v>714945.61</v>
      </c>
      <c r="F121" s="78">
        <f t="shared" si="3"/>
        <v>13254.390000000014</v>
      </c>
    </row>
    <row r="122" spans="1:6" ht="21.4" customHeight="1">
      <c r="A122" s="64" t="s">
        <v>285</v>
      </c>
      <c r="B122" s="65" t="s">
        <v>141</v>
      </c>
      <c r="C122" s="66" t="s">
        <v>286</v>
      </c>
      <c r="D122" s="67">
        <v>20000</v>
      </c>
      <c r="E122" s="68" t="s">
        <v>45</v>
      </c>
      <c r="F122" s="69">
        <f t="shared" si="3"/>
        <v>20000</v>
      </c>
    </row>
    <row r="123" spans="1:6" ht="36.950000000000003" customHeight="1">
      <c r="A123" s="37" t="s">
        <v>155</v>
      </c>
      <c r="B123" s="76" t="s">
        <v>141</v>
      </c>
      <c r="C123" s="39" t="s">
        <v>287</v>
      </c>
      <c r="D123" s="40">
        <v>20000</v>
      </c>
      <c r="E123" s="77" t="s">
        <v>45</v>
      </c>
      <c r="F123" s="78">
        <f t="shared" si="3"/>
        <v>20000</v>
      </c>
    </row>
    <row r="124" spans="1:6" ht="36.950000000000003" customHeight="1">
      <c r="A124" s="37" t="s">
        <v>157</v>
      </c>
      <c r="B124" s="76" t="s">
        <v>141</v>
      </c>
      <c r="C124" s="39" t="s">
        <v>288</v>
      </c>
      <c r="D124" s="40">
        <v>20000</v>
      </c>
      <c r="E124" s="77" t="s">
        <v>45</v>
      </c>
      <c r="F124" s="78">
        <f t="shared" si="3"/>
        <v>20000</v>
      </c>
    </row>
    <row r="125" spans="1:6" ht="36.950000000000003" customHeight="1">
      <c r="A125" s="37" t="s">
        <v>159</v>
      </c>
      <c r="B125" s="76" t="s">
        <v>141</v>
      </c>
      <c r="C125" s="39" t="s">
        <v>289</v>
      </c>
      <c r="D125" s="40">
        <v>20000</v>
      </c>
      <c r="E125" s="77" t="s">
        <v>45</v>
      </c>
      <c r="F125" s="78">
        <f t="shared" si="3"/>
        <v>20000</v>
      </c>
    </row>
    <row r="126" spans="1:6" ht="36.950000000000003" customHeight="1">
      <c r="A126" s="64" t="s">
        <v>290</v>
      </c>
      <c r="B126" s="65" t="s">
        <v>141</v>
      </c>
      <c r="C126" s="66" t="s">
        <v>291</v>
      </c>
      <c r="D126" s="67">
        <v>20000</v>
      </c>
      <c r="E126" s="68" t="s">
        <v>45</v>
      </c>
      <c r="F126" s="69">
        <f t="shared" si="3"/>
        <v>20000</v>
      </c>
    </row>
    <row r="127" spans="1:6" ht="36.950000000000003" customHeight="1">
      <c r="A127" s="37" t="s">
        <v>155</v>
      </c>
      <c r="B127" s="76" t="s">
        <v>141</v>
      </c>
      <c r="C127" s="39" t="s">
        <v>292</v>
      </c>
      <c r="D127" s="40">
        <v>20000</v>
      </c>
      <c r="E127" s="77" t="s">
        <v>45</v>
      </c>
      <c r="F127" s="78">
        <f t="shared" si="3"/>
        <v>20000</v>
      </c>
    </row>
    <row r="128" spans="1:6" ht="36.950000000000003" customHeight="1">
      <c r="A128" s="37" t="s">
        <v>157</v>
      </c>
      <c r="B128" s="76" t="s">
        <v>141</v>
      </c>
      <c r="C128" s="39" t="s">
        <v>293</v>
      </c>
      <c r="D128" s="40">
        <v>20000</v>
      </c>
      <c r="E128" s="77" t="s">
        <v>45</v>
      </c>
      <c r="F128" s="78">
        <f t="shared" si="3"/>
        <v>20000</v>
      </c>
    </row>
    <row r="129" spans="1:6" ht="36.950000000000003" customHeight="1">
      <c r="A129" s="37" t="s">
        <v>159</v>
      </c>
      <c r="B129" s="76" t="s">
        <v>141</v>
      </c>
      <c r="C129" s="39" t="s">
        <v>294</v>
      </c>
      <c r="D129" s="40">
        <v>20000</v>
      </c>
      <c r="E129" s="77" t="s">
        <v>45</v>
      </c>
      <c r="F129" s="78">
        <f t="shared" si="3"/>
        <v>20000</v>
      </c>
    </row>
    <row r="130" spans="1:6" ht="21.4" customHeight="1">
      <c r="A130" s="64" t="s">
        <v>295</v>
      </c>
      <c r="B130" s="65" t="s">
        <v>141</v>
      </c>
      <c r="C130" s="66" t="s">
        <v>296</v>
      </c>
      <c r="D130" s="67">
        <v>2969700</v>
      </c>
      <c r="E130" s="68">
        <v>2540750.5</v>
      </c>
      <c r="F130" s="69">
        <f t="shared" si="3"/>
        <v>428949.5</v>
      </c>
    </row>
    <row r="131" spans="1:6" ht="36.950000000000003" customHeight="1">
      <c r="A131" s="37" t="s">
        <v>297</v>
      </c>
      <c r="B131" s="76" t="s">
        <v>141</v>
      </c>
      <c r="C131" s="39" t="s">
        <v>298</v>
      </c>
      <c r="D131" s="40">
        <v>2969700</v>
      </c>
      <c r="E131" s="77">
        <v>2540750.5</v>
      </c>
      <c r="F131" s="78">
        <f t="shared" si="3"/>
        <v>428949.5</v>
      </c>
    </row>
    <row r="132" spans="1:6">
      <c r="A132" s="37" t="s">
        <v>299</v>
      </c>
      <c r="B132" s="76" t="s">
        <v>141</v>
      </c>
      <c r="C132" s="39" t="s">
        <v>300</v>
      </c>
      <c r="D132" s="40">
        <v>2969700</v>
      </c>
      <c r="E132" s="77">
        <v>2540750.5</v>
      </c>
      <c r="F132" s="78">
        <f t="shared" si="3"/>
        <v>428949.5</v>
      </c>
    </row>
    <row r="133" spans="1:6" ht="61.5" customHeight="1">
      <c r="A133" s="37" t="s">
        <v>301</v>
      </c>
      <c r="B133" s="76" t="s">
        <v>141</v>
      </c>
      <c r="C133" s="39" t="s">
        <v>302</v>
      </c>
      <c r="D133" s="40">
        <v>2969700</v>
      </c>
      <c r="E133" s="77">
        <v>2540750.5</v>
      </c>
      <c r="F133" s="78">
        <f t="shared" si="3"/>
        <v>428949.5</v>
      </c>
    </row>
    <row r="134" spans="1:6" ht="21.4" customHeight="1">
      <c r="A134" s="64" t="s">
        <v>303</v>
      </c>
      <c r="B134" s="65" t="s">
        <v>141</v>
      </c>
      <c r="C134" s="66" t="s">
        <v>304</v>
      </c>
      <c r="D134" s="67">
        <v>2969700</v>
      </c>
      <c r="E134" s="68">
        <v>2540750.5</v>
      </c>
      <c r="F134" s="69">
        <f t="shared" si="3"/>
        <v>428949.5</v>
      </c>
    </row>
    <row r="135" spans="1:6" ht="36.950000000000003" customHeight="1">
      <c r="A135" s="37" t="s">
        <v>297</v>
      </c>
      <c r="B135" s="76" t="s">
        <v>141</v>
      </c>
      <c r="C135" s="39" t="s">
        <v>305</v>
      </c>
      <c r="D135" s="40">
        <v>2969700</v>
      </c>
      <c r="E135" s="77">
        <v>2540750.5</v>
      </c>
      <c r="F135" s="78">
        <f t="shared" si="3"/>
        <v>428949.5</v>
      </c>
    </row>
    <row r="136" spans="1:6">
      <c r="A136" s="37" t="s">
        <v>299</v>
      </c>
      <c r="B136" s="76" t="s">
        <v>141</v>
      </c>
      <c r="C136" s="39" t="s">
        <v>306</v>
      </c>
      <c r="D136" s="40">
        <v>2969700</v>
      </c>
      <c r="E136" s="77">
        <v>2540750.5</v>
      </c>
      <c r="F136" s="78">
        <f t="shared" si="3"/>
        <v>428949.5</v>
      </c>
    </row>
    <row r="137" spans="1:6" ht="61.5" customHeight="1">
      <c r="A137" s="37" t="s">
        <v>301</v>
      </c>
      <c r="B137" s="76" t="s">
        <v>141</v>
      </c>
      <c r="C137" s="39" t="s">
        <v>307</v>
      </c>
      <c r="D137" s="40">
        <v>2969700</v>
      </c>
      <c r="E137" s="77">
        <v>2540750.5</v>
      </c>
      <c r="F137" s="78">
        <f t="shared" si="3"/>
        <v>428949.5</v>
      </c>
    </row>
    <row r="138" spans="1:6" ht="21.4" customHeight="1">
      <c r="A138" s="64" t="s">
        <v>308</v>
      </c>
      <c r="B138" s="65" t="s">
        <v>141</v>
      </c>
      <c r="C138" s="66" t="s">
        <v>309</v>
      </c>
      <c r="D138" s="67">
        <v>142800</v>
      </c>
      <c r="E138" s="68">
        <v>60444.800000000003</v>
      </c>
      <c r="F138" s="69">
        <f t="shared" si="3"/>
        <v>82355.199999999997</v>
      </c>
    </row>
    <row r="139" spans="1:6" ht="24.6" customHeight="1">
      <c r="A139" s="37" t="s">
        <v>310</v>
      </c>
      <c r="B139" s="76" t="s">
        <v>141</v>
      </c>
      <c r="C139" s="39" t="s">
        <v>311</v>
      </c>
      <c r="D139" s="40">
        <v>142800</v>
      </c>
      <c r="E139" s="77">
        <v>60444.800000000003</v>
      </c>
      <c r="F139" s="78">
        <f t="shared" si="3"/>
        <v>82355.199999999997</v>
      </c>
    </row>
    <row r="140" spans="1:6" ht="24.6" customHeight="1">
      <c r="A140" s="37" t="s">
        <v>312</v>
      </c>
      <c r="B140" s="76" t="s">
        <v>141</v>
      </c>
      <c r="C140" s="39" t="s">
        <v>313</v>
      </c>
      <c r="D140" s="40">
        <v>142800</v>
      </c>
      <c r="E140" s="77">
        <v>60444.800000000003</v>
      </c>
      <c r="F140" s="78">
        <f t="shared" si="3"/>
        <v>82355.199999999997</v>
      </c>
    </row>
    <row r="141" spans="1:6" ht="24.6" customHeight="1">
      <c r="A141" s="37" t="s">
        <v>314</v>
      </c>
      <c r="B141" s="76" t="s">
        <v>141</v>
      </c>
      <c r="C141" s="39" t="s">
        <v>315</v>
      </c>
      <c r="D141" s="40">
        <v>142800</v>
      </c>
      <c r="E141" s="77">
        <v>60444.800000000003</v>
      </c>
      <c r="F141" s="78">
        <f t="shared" si="3"/>
        <v>82355.199999999997</v>
      </c>
    </row>
    <row r="142" spans="1:6" ht="21.4" customHeight="1">
      <c r="A142" s="64" t="s">
        <v>316</v>
      </c>
      <c r="B142" s="65" t="s">
        <v>141</v>
      </c>
      <c r="C142" s="66" t="s">
        <v>317</v>
      </c>
      <c r="D142" s="67">
        <v>142800</v>
      </c>
      <c r="E142" s="68">
        <v>60444.800000000003</v>
      </c>
      <c r="F142" s="69">
        <f t="shared" si="3"/>
        <v>82355.199999999997</v>
      </c>
    </row>
    <row r="143" spans="1:6" ht="24.6" customHeight="1">
      <c r="A143" s="37" t="s">
        <v>310</v>
      </c>
      <c r="B143" s="76" t="s">
        <v>141</v>
      </c>
      <c r="C143" s="39" t="s">
        <v>318</v>
      </c>
      <c r="D143" s="40">
        <v>142800</v>
      </c>
      <c r="E143" s="77">
        <v>60444.800000000003</v>
      </c>
      <c r="F143" s="78">
        <f t="shared" ref="F143:F174" si="4">IF(OR(D143="-",IF(E143="-",0,E143)&gt;=IF(D143="-",0,D143)),"-",IF(D143="-",0,D143)-IF(E143="-",0,E143))</f>
        <v>82355.199999999997</v>
      </c>
    </row>
    <row r="144" spans="1:6" ht="24.6" customHeight="1">
      <c r="A144" s="37" t="s">
        <v>312</v>
      </c>
      <c r="B144" s="76" t="s">
        <v>141</v>
      </c>
      <c r="C144" s="39" t="s">
        <v>319</v>
      </c>
      <c r="D144" s="40">
        <v>142800</v>
      </c>
      <c r="E144" s="77">
        <v>60444.800000000003</v>
      </c>
      <c r="F144" s="78">
        <f t="shared" si="4"/>
        <v>82355.199999999997</v>
      </c>
    </row>
    <row r="145" spans="1:6" ht="24.6" customHeight="1">
      <c r="A145" s="37" t="s">
        <v>314</v>
      </c>
      <c r="B145" s="76" t="s">
        <v>141</v>
      </c>
      <c r="C145" s="39" t="s">
        <v>320</v>
      </c>
      <c r="D145" s="40">
        <v>142800</v>
      </c>
      <c r="E145" s="77">
        <v>60444.800000000003</v>
      </c>
      <c r="F145" s="78">
        <f t="shared" si="4"/>
        <v>82355.199999999997</v>
      </c>
    </row>
    <row r="146" spans="1:6" ht="21.4" customHeight="1">
      <c r="A146" s="64" t="s">
        <v>321</v>
      </c>
      <c r="B146" s="65" t="s">
        <v>141</v>
      </c>
      <c r="C146" s="66" t="s">
        <v>322</v>
      </c>
      <c r="D146" s="67">
        <v>15000</v>
      </c>
      <c r="E146" s="68">
        <v>15000</v>
      </c>
      <c r="F146" s="69" t="str">
        <f t="shared" si="4"/>
        <v>-</v>
      </c>
    </row>
    <row r="147" spans="1:6" ht="36.950000000000003" customHeight="1">
      <c r="A147" s="37" t="s">
        <v>155</v>
      </c>
      <c r="B147" s="76" t="s">
        <v>141</v>
      </c>
      <c r="C147" s="39" t="s">
        <v>323</v>
      </c>
      <c r="D147" s="40">
        <v>15000</v>
      </c>
      <c r="E147" s="77">
        <v>15000</v>
      </c>
      <c r="F147" s="78" t="str">
        <f t="shared" si="4"/>
        <v>-</v>
      </c>
    </row>
    <row r="148" spans="1:6" ht="36.950000000000003" customHeight="1">
      <c r="A148" s="37" t="s">
        <v>157</v>
      </c>
      <c r="B148" s="76" t="s">
        <v>141</v>
      </c>
      <c r="C148" s="39" t="s">
        <v>324</v>
      </c>
      <c r="D148" s="40">
        <v>15000</v>
      </c>
      <c r="E148" s="77">
        <v>15000</v>
      </c>
      <c r="F148" s="78" t="str">
        <f t="shared" si="4"/>
        <v>-</v>
      </c>
    </row>
    <row r="149" spans="1:6" ht="36.950000000000003" customHeight="1">
      <c r="A149" s="37" t="s">
        <v>159</v>
      </c>
      <c r="B149" s="76" t="s">
        <v>141</v>
      </c>
      <c r="C149" s="39" t="s">
        <v>325</v>
      </c>
      <c r="D149" s="40">
        <v>15000</v>
      </c>
      <c r="E149" s="77">
        <v>15000</v>
      </c>
      <c r="F149" s="78" t="str">
        <f t="shared" si="4"/>
        <v>-</v>
      </c>
    </row>
    <row r="150" spans="1:6" ht="21.4" customHeight="1">
      <c r="A150" s="64" t="s">
        <v>326</v>
      </c>
      <c r="B150" s="65" t="s">
        <v>141</v>
      </c>
      <c r="C150" s="66" t="s">
        <v>327</v>
      </c>
      <c r="D150" s="67">
        <v>15000</v>
      </c>
      <c r="E150" s="68">
        <v>15000</v>
      </c>
      <c r="F150" s="69" t="str">
        <f t="shared" si="4"/>
        <v>-</v>
      </c>
    </row>
    <row r="151" spans="1:6" ht="36.950000000000003" customHeight="1">
      <c r="A151" s="37" t="s">
        <v>155</v>
      </c>
      <c r="B151" s="76" t="s">
        <v>141</v>
      </c>
      <c r="C151" s="39" t="s">
        <v>328</v>
      </c>
      <c r="D151" s="40">
        <v>15000</v>
      </c>
      <c r="E151" s="77">
        <v>15000</v>
      </c>
      <c r="F151" s="78" t="str">
        <f t="shared" si="4"/>
        <v>-</v>
      </c>
    </row>
    <row r="152" spans="1:6" ht="36.950000000000003" customHeight="1">
      <c r="A152" s="37" t="s">
        <v>157</v>
      </c>
      <c r="B152" s="76" t="s">
        <v>141</v>
      </c>
      <c r="C152" s="39" t="s">
        <v>329</v>
      </c>
      <c r="D152" s="40">
        <v>15000</v>
      </c>
      <c r="E152" s="77">
        <v>15000</v>
      </c>
      <c r="F152" s="78" t="str">
        <f t="shared" si="4"/>
        <v>-</v>
      </c>
    </row>
    <row r="153" spans="1:6" ht="36.950000000000003" customHeight="1">
      <c r="A153" s="37" t="s">
        <v>159</v>
      </c>
      <c r="B153" s="76" t="s">
        <v>141</v>
      </c>
      <c r="C153" s="39" t="s">
        <v>330</v>
      </c>
      <c r="D153" s="40">
        <v>15000</v>
      </c>
      <c r="E153" s="77">
        <v>15000</v>
      </c>
      <c r="F153" s="78" t="str">
        <f t="shared" si="4"/>
        <v>-</v>
      </c>
    </row>
    <row r="154" spans="1:6" ht="9" customHeight="1">
      <c r="A154" s="79"/>
      <c r="B154" s="80"/>
      <c r="C154" s="81"/>
      <c r="D154" s="82"/>
      <c r="E154" s="80"/>
      <c r="F154" s="80"/>
    </row>
    <row r="155" spans="1:6" ht="13.5" customHeight="1">
      <c r="A155" s="83" t="s">
        <v>331</v>
      </c>
      <c r="B155" s="84" t="s">
        <v>332</v>
      </c>
      <c r="C155" s="85" t="s">
        <v>142</v>
      </c>
      <c r="D155" s="86">
        <v>-393900</v>
      </c>
      <c r="E155" s="86">
        <v>1371798.36</v>
      </c>
      <c r="F155" s="87" t="s">
        <v>333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4" priority="2" operator="equal">
      <formula>0</formula>
    </cfRule>
  </conditionalFormatting>
  <conditionalFormatting sqref="E28:F29">
    <cfRule type="cellIs" dxfId="3" priority="3" operator="equal">
      <formula>0</formula>
    </cfRule>
  </conditionalFormatting>
  <conditionalFormatting sqref="E31:F31">
    <cfRule type="cellIs" dxfId="2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48576"/>
  <sheetViews>
    <sheetView showGridLines="0" zoomScaleNormal="100" workbookViewId="0">
      <selection activeCell="E20" sqref="E20"/>
    </sheetView>
  </sheetViews>
  <sheetFormatPr defaultColWidth="8.7109375"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2" t="s">
        <v>334</v>
      </c>
      <c r="B1" s="2"/>
      <c r="C1" s="2"/>
      <c r="D1" s="2"/>
      <c r="E1" s="2"/>
      <c r="F1" s="2"/>
    </row>
    <row r="2" spans="1:6" ht="13.15" customHeight="1">
      <c r="A2" s="14" t="s">
        <v>335</v>
      </c>
      <c r="B2" s="14"/>
      <c r="C2" s="14"/>
      <c r="D2" s="14"/>
      <c r="E2" s="14"/>
      <c r="F2" s="14"/>
    </row>
    <row r="3" spans="1:6" ht="9" customHeight="1">
      <c r="A3" s="19"/>
      <c r="B3" s="88"/>
      <c r="C3" s="56"/>
      <c r="D3" s="23"/>
      <c r="E3" s="23"/>
      <c r="F3" s="56"/>
    </row>
    <row r="4" spans="1:6" ht="13.9" customHeight="1">
      <c r="A4" s="10" t="s">
        <v>22</v>
      </c>
      <c r="B4" s="9" t="s">
        <v>23</v>
      </c>
      <c r="C4" s="1" t="s">
        <v>336</v>
      </c>
      <c r="D4" s="8" t="s">
        <v>25</v>
      </c>
      <c r="E4" s="8" t="s">
        <v>26</v>
      </c>
      <c r="F4" s="7" t="s">
        <v>27</v>
      </c>
    </row>
    <row r="5" spans="1:6" ht="4.9000000000000004" customHeight="1">
      <c r="A5" s="10"/>
      <c r="B5" s="9"/>
      <c r="C5" s="1"/>
      <c r="D5" s="8"/>
      <c r="E5" s="8"/>
      <c r="F5" s="7"/>
    </row>
    <row r="6" spans="1:6" ht="6" customHeight="1">
      <c r="A6" s="10"/>
      <c r="B6" s="9"/>
      <c r="C6" s="1"/>
      <c r="D6" s="8"/>
      <c r="E6" s="8"/>
      <c r="F6" s="7"/>
    </row>
    <row r="7" spans="1:6" ht="4.9000000000000004" customHeight="1">
      <c r="A7" s="10"/>
      <c r="B7" s="9"/>
      <c r="C7" s="1"/>
      <c r="D7" s="8"/>
      <c r="E7" s="8"/>
      <c r="F7" s="7"/>
    </row>
    <row r="8" spans="1:6" ht="6" customHeight="1">
      <c r="A8" s="10"/>
      <c r="B8" s="9"/>
      <c r="C8" s="1"/>
      <c r="D8" s="8"/>
      <c r="E8" s="8"/>
      <c r="F8" s="7"/>
    </row>
    <row r="9" spans="1:6" ht="6" customHeight="1">
      <c r="A9" s="10"/>
      <c r="B9" s="9"/>
      <c r="C9" s="1"/>
      <c r="D9" s="8"/>
      <c r="E9" s="8"/>
      <c r="F9" s="7"/>
    </row>
    <row r="10" spans="1:6" ht="18" customHeight="1">
      <c r="A10" s="10"/>
      <c r="B10" s="9"/>
      <c r="C10" s="1"/>
      <c r="D10" s="8"/>
      <c r="E10" s="8"/>
      <c r="F10" s="7"/>
    </row>
    <row r="11" spans="1:6" ht="13.5" customHeight="1">
      <c r="A11" s="31">
        <v>1</v>
      </c>
      <c r="B11" s="32">
        <v>2</v>
      </c>
      <c r="C11" s="33">
        <v>3</v>
      </c>
      <c r="D11" s="34" t="s">
        <v>28</v>
      </c>
      <c r="E11" s="63" t="s">
        <v>29</v>
      </c>
      <c r="F11" s="36" t="s">
        <v>30</v>
      </c>
    </row>
    <row r="12" spans="1:6" ht="24.6" customHeight="1">
      <c r="A12" s="89" t="s">
        <v>337</v>
      </c>
      <c r="B12" s="90" t="s">
        <v>338</v>
      </c>
      <c r="C12" s="91" t="s">
        <v>142</v>
      </c>
      <c r="D12" s="92">
        <v>393900</v>
      </c>
      <c r="E12" s="92">
        <v>-1371798.36</v>
      </c>
      <c r="F12" s="93" t="s">
        <v>142</v>
      </c>
    </row>
    <row r="13" spans="1:6">
      <c r="A13" s="94" t="s">
        <v>34</v>
      </c>
      <c r="B13" s="95"/>
      <c r="C13" s="96"/>
      <c r="D13" s="97"/>
      <c r="E13" s="97"/>
      <c r="F13" s="98"/>
    </row>
    <row r="14" spans="1:6" ht="24.6" customHeight="1">
      <c r="A14" s="64" t="s">
        <v>339</v>
      </c>
      <c r="B14" s="99" t="s">
        <v>340</v>
      </c>
      <c r="C14" s="100" t="s">
        <v>142</v>
      </c>
      <c r="D14" s="67" t="s">
        <v>45</v>
      </c>
      <c r="E14" s="67" t="s">
        <v>45</v>
      </c>
      <c r="F14" s="69" t="s">
        <v>45</v>
      </c>
    </row>
    <row r="15" spans="1:6">
      <c r="A15" s="94" t="s">
        <v>341</v>
      </c>
      <c r="B15" s="95"/>
      <c r="C15" s="96"/>
      <c r="D15" s="97"/>
      <c r="E15" s="97"/>
      <c r="F15" s="98"/>
    </row>
    <row r="16" spans="1:6" ht="24.6" customHeight="1">
      <c r="A16" s="64" t="s">
        <v>342</v>
      </c>
      <c r="B16" s="99" t="s">
        <v>343</v>
      </c>
      <c r="C16" s="100" t="s">
        <v>142</v>
      </c>
      <c r="D16" s="67" t="s">
        <v>45</v>
      </c>
      <c r="E16" s="67" t="s">
        <v>45</v>
      </c>
      <c r="F16" s="69" t="s">
        <v>45</v>
      </c>
    </row>
    <row r="17" spans="1:7">
      <c r="A17" s="94" t="s">
        <v>341</v>
      </c>
      <c r="B17" s="95"/>
      <c r="C17" s="96"/>
      <c r="D17" s="97"/>
      <c r="E17" s="97"/>
      <c r="F17" s="98"/>
    </row>
    <row r="18" spans="1:7">
      <c r="A18" s="89" t="s">
        <v>344</v>
      </c>
      <c r="B18" s="90" t="s">
        <v>345</v>
      </c>
      <c r="C18" s="91" t="s">
        <v>346</v>
      </c>
      <c r="D18" s="92">
        <v>393900</v>
      </c>
      <c r="E18" s="92">
        <v>-1371798.36</v>
      </c>
      <c r="F18" s="93">
        <v>1765698.36</v>
      </c>
    </row>
    <row r="19" spans="1:7" ht="24.6" customHeight="1">
      <c r="A19" s="89" t="s">
        <v>347</v>
      </c>
      <c r="B19" s="90" t="s">
        <v>345</v>
      </c>
      <c r="C19" s="91" t="s">
        <v>348</v>
      </c>
      <c r="D19" s="92">
        <v>393900</v>
      </c>
      <c r="E19" s="92">
        <f>E20+E22</f>
        <v>-1371798.3599999994</v>
      </c>
      <c r="F19" s="93">
        <v>1765698.36</v>
      </c>
    </row>
    <row r="20" spans="1:7">
      <c r="A20" s="89" t="s">
        <v>349</v>
      </c>
      <c r="B20" s="90" t="s">
        <v>350</v>
      </c>
      <c r="C20" s="91" t="s">
        <v>351</v>
      </c>
      <c r="D20" s="92">
        <v>-11697000</v>
      </c>
      <c r="E20" s="92">
        <f>E21</f>
        <v>-13653334.07</v>
      </c>
      <c r="F20" s="93" t="s">
        <v>333</v>
      </c>
    </row>
    <row r="21" spans="1:7" ht="24.6" customHeight="1">
      <c r="A21" s="37" t="s">
        <v>352</v>
      </c>
      <c r="B21" s="38" t="s">
        <v>350</v>
      </c>
      <c r="C21" s="101" t="s">
        <v>353</v>
      </c>
      <c r="D21" s="40">
        <v>-11697000</v>
      </c>
      <c r="E21" s="40">
        <v>-13653334.07</v>
      </c>
      <c r="F21" s="78" t="s">
        <v>333</v>
      </c>
    </row>
    <row r="22" spans="1:7">
      <c r="A22" s="89" t="s">
        <v>354</v>
      </c>
      <c r="B22" s="90" t="s">
        <v>355</v>
      </c>
      <c r="C22" s="91" t="s">
        <v>356</v>
      </c>
      <c r="D22" s="92">
        <v>12090900</v>
      </c>
      <c r="E22" s="92">
        <f>E23</f>
        <v>12281535.710000001</v>
      </c>
      <c r="F22" s="93" t="s">
        <v>333</v>
      </c>
    </row>
    <row r="23" spans="1:7" ht="24.6" customHeight="1">
      <c r="A23" s="37" t="s">
        <v>357</v>
      </c>
      <c r="B23" s="38" t="s">
        <v>355</v>
      </c>
      <c r="C23" s="101" t="s">
        <v>358</v>
      </c>
      <c r="D23" s="40">
        <v>12090900</v>
      </c>
      <c r="E23" s="40">
        <v>12281535.710000001</v>
      </c>
      <c r="F23" s="78" t="s">
        <v>333</v>
      </c>
    </row>
    <row r="24" spans="1:7" ht="12.75" customHeight="1">
      <c r="A24" s="102"/>
      <c r="B24" s="103"/>
      <c r="C24" s="104"/>
      <c r="D24" s="105"/>
      <c r="E24" s="105"/>
      <c r="F24" s="106"/>
    </row>
    <row r="25" spans="1:7" s="110" customFormat="1">
      <c r="A25" s="107" t="s">
        <v>359</v>
      </c>
      <c r="B25" s="108"/>
      <c r="C25" s="109"/>
      <c r="D25" s="108"/>
      <c r="E25" s="109" t="s">
        <v>360</v>
      </c>
      <c r="F25" s="108"/>
      <c r="G25" s="108"/>
    </row>
    <row r="26" spans="1:7" s="112" customFormat="1" ht="10.5">
      <c r="A26" s="111"/>
      <c r="B26" s="111"/>
      <c r="C26" s="111"/>
      <c r="D26" s="111"/>
      <c r="E26" s="111"/>
      <c r="F26" s="111"/>
      <c r="G26" s="111"/>
    </row>
    <row r="27" spans="1:7" s="110" customFormat="1" ht="9.75" customHeight="1"/>
    <row r="28" spans="1:7" s="110" customFormat="1">
      <c r="A28" s="113" t="s">
        <v>361</v>
      </c>
      <c r="C28" s="114"/>
      <c r="E28" s="114" t="s">
        <v>362</v>
      </c>
      <c r="F28" s="115"/>
    </row>
    <row r="29" spans="1:7" s="110" customFormat="1">
      <c r="A29" s="107" t="s">
        <v>363</v>
      </c>
      <c r="B29" s="108"/>
      <c r="C29" s="108"/>
      <c r="D29" s="108"/>
      <c r="E29" s="108"/>
      <c r="F29" s="108"/>
      <c r="G29" s="108"/>
    </row>
    <row r="30" spans="1:7" s="110" customFormat="1" ht="9.75" customHeight="1">
      <c r="A30" s="111"/>
      <c r="B30" s="111"/>
      <c r="C30" s="111"/>
      <c r="D30" s="111"/>
      <c r="E30" s="111"/>
      <c r="F30" s="111"/>
      <c r="G30" s="111"/>
    </row>
    <row r="31" spans="1:7" s="110" customFormat="1">
      <c r="A31" s="107" t="s">
        <v>364</v>
      </c>
      <c r="B31" s="108"/>
      <c r="C31" s="109"/>
      <c r="D31" s="108"/>
      <c r="E31" s="109" t="s">
        <v>365</v>
      </c>
      <c r="F31" s="108"/>
      <c r="G31" s="108"/>
    </row>
    <row r="32" spans="1:7" s="112" customFormat="1" ht="10.5">
      <c r="A32" s="111"/>
      <c r="B32" s="111"/>
      <c r="C32" s="111"/>
      <c r="D32" s="111"/>
      <c r="E32" s="111"/>
      <c r="F32" s="111"/>
      <c r="G32" s="111"/>
    </row>
    <row r="33" spans="1:1" ht="12.75" customHeight="1">
      <c r="A33" s="116" t="s">
        <v>366</v>
      </c>
    </row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dxfId="1" priority="2" operator="equal">
      <formula>0</formula>
    </cfRule>
  </conditionalFormatting>
  <conditionalFormatting sqref="E88:F88">
    <cfRule type="cellIs" dxfId="0" priority="3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zoomScaleNormal="100" workbookViewId="0"/>
  </sheetViews>
  <sheetFormatPr defaultColWidth="8.7109375" defaultRowHeight="12.75"/>
  <sheetData>
    <row r="1" spans="1:2">
      <c r="A1" t="s">
        <v>367</v>
      </c>
      <c r="B1" t="s">
        <v>368</v>
      </c>
    </row>
    <row r="2" spans="1:2">
      <c r="A2" t="s">
        <v>369</v>
      </c>
      <c r="B2" t="s">
        <v>370</v>
      </c>
    </row>
    <row r="3" spans="1:2">
      <c r="A3" t="s">
        <v>371</v>
      </c>
      <c r="B3" t="s">
        <v>6</v>
      </c>
    </row>
    <row r="4" spans="1:2">
      <c r="A4" t="s">
        <v>372</v>
      </c>
      <c r="B4" t="s">
        <v>373</v>
      </c>
    </row>
    <row r="5" spans="1:2">
      <c r="A5" t="s">
        <v>374</v>
      </c>
      <c r="B5" t="s">
        <v>375</v>
      </c>
    </row>
    <row r="6" spans="1:2">
      <c r="A6" t="s">
        <v>376</v>
      </c>
      <c r="B6" t="s">
        <v>368</v>
      </c>
    </row>
    <row r="7" spans="1:2">
      <c r="A7" t="s">
        <v>377</v>
      </c>
    </row>
    <row r="8" spans="1:2">
      <c r="A8" t="s">
        <v>378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382</v>
      </c>
    </row>
    <row r="11" spans="1:2">
      <c r="A11" t="s">
        <v>383</v>
      </c>
      <c r="B11" t="s">
        <v>29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>POI HSSF rep:2.53.0.142</dc:description>
  <cp:lastModifiedBy>user</cp:lastModifiedBy>
  <cp:revision>2</cp:revision>
  <cp:lastPrinted>2021-12-01T13:55:46Z</cp:lastPrinted>
  <dcterms:created xsi:type="dcterms:W3CDTF">2021-12-01T10:51:33Z</dcterms:created>
  <dcterms:modified xsi:type="dcterms:W3CDTF">2022-01-20T05:02:26Z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